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1" documentId="8_{16B6EF41-2E85-41D2-8FD9-0A9BCCB34A34}" xr6:coauthVersionLast="47" xr6:coauthVersionMax="47" xr10:uidLastSave="{CB98D7FA-D188-45F4-AE70-51CDEB5FDE73}"/>
  <bookViews>
    <workbookView xWindow="-120" yWindow="-120" windowWidth="20730" windowHeight="11160" tabRatio="845"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0" i="10" l="1"/>
  <c r="R50" i="10"/>
  <c r="Q50" i="10"/>
  <c r="P50" i="10"/>
  <c r="O50" i="10"/>
  <c r="N50" i="10"/>
  <c r="M50" i="10"/>
  <c r="L50" i="10"/>
  <c r="K50" i="10"/>
  <c r="J50" i="10"/>
  <c r="I50" i="10"/>
  <c r="H50" i="10"/>
  <c r="G50" i="10"/>
  <c r="F50" i="10"/>
  <c r="S28" i="10"/>
  <c r="R28" i="10"/>
  <c r="Q28" i="10"/>
  <c r="P28" i="10"/>
  <c r="O28" i="10"/>
  <c r="N28" i="10"/>
  <c r="M28" i="10"/>
  <c r="L28" i="10"/>
  <c r="K28" i="10"/>
  <c r="J28" i="10"/>
  <c r="I28" i="10"/>
  <c r="H28" i="10"/>
  <c r="G28" i="10"/>
  <c r="F28" i="10"/>
  <c r="C28" i="12"/>
  <c r="B28" i="12"/>
</calcChain>
</file>

<file path=xl/sharedStrings.xml><?xml version="1.0" encoding="utf-8"?>
<sst xmlns="http://schemas.openxmlformats.org/spreadsheetml/2006/main" count="183" uniqueCount="150">
  <si>
    <t>Brand</t>
  </si>
  <si>
    <t>Hybrid</t>
  </si>
  <si>
    <t>Starch</t>
  </si>
  <si>
    <t>Lignin</t>
  </si>
  <si>
    <t>Production Details:  Penn State/PDMP Corn Silage Hybrid Evaluation Trials</t>
  </si>
  <si>
    <t>Cooperator</t>
  </si>
  <si>
    <t>Planting Date</t>
  </si>
  <si>
    <t>Soil Type</t>
  </si>
  <si>
    <t>Previous Crop</t>
  </si>
  <si>
    <t>Starter Fertilizer</t>
  </si>
  <si>
    <t>Insecticide</t>
  </si>
  <si>
    <t>Manure</t>
  </si>
  <si>
    <t>Fertilizer</t>
  </si>
  <si>
    <t>Harvest Date</t>
  </si>
  <si>
    <t>Month</t>
  </si>
  <si>
    <t>GDD</t>
  </si>
  <si>
    <t>Seasonal Total</t>
  </si>
  <si>
    <t xml:space="preserve">Precip. Data: </t>
  </si>
  <si>
    <t>GDD data:</t>
  </si>
  <si>
    <t>Field Summary:</t>
  </si>
  <si>
    <t>post-</t>
  </si>
  <si>
    <t>Tillage</t>
  </si>
  <si>
    <t>Weather Summary:</t>
  </si>
  <si>
    <t>Ash</t>
  </si>
  <si>
    <t>Pop.</t>
  </si>
  <si>
    <t xml:space="preserve">Site: </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</si>
  <si>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</si>
  <si>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</si>
  <si>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</si>
  <si>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</si>
  <si>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</si>
  <si>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</si>
  <si>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</si>
  <si>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</si>
  <si>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</si>
  <si>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</si>
  <si>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</si>
  <si>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</si>
  <si>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</si>
  <si>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</si>
  <si>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</si>
  <si>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</si>
  <si>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</si>
  <si>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</si>
  <si>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</si>
  <si>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</si>
  <si>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</si>
  <si>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</si>
  <si>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</si>
  <si>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</si>
  <si>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</si>
  <si>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</si>
  <si>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</si>
  <si>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</si>
  <si>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</si>
  <si>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</si>
  <si>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</si>
  <si>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</si>
  <si>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</si>
  <si>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</si>
  <si>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July</t>
  </si>
  <si>
    <t>August</t>
  </si>
  <si>
    <t>99-105 day means</t>
  </si>
  <si>
    <t>106-111 day means</t>
  </si>
  <si>
    <t>Kings Agriseeds</t>
  </si>
  <si>
    <t>Growmark FS</t>
  </si>
  <si>
    <t>Chemgro</t>
  </si>
  <si>
    <t>Seed Consultants</t>
  </si>
  <si>
    <t>Channel</t>
  </si>
  <si>
    <t>204-54SSPRIB</t>
  </si>
  <si>
    <t>Dekalb</t>
  </si>
  <si>
    <t>DKC61-80RIB</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</si>
  <si>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</si>
  <si>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</si>
  <si>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</si>
  <si>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</si>
  <si>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</si>
  <si>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</si>
  <si>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SC1055PCE</t>
  </si>
  <si>
    <t>DKC105-25RIB</t>
  </si>
  <si>
    <t>DKC53-94RIB</t>
  </si>
  <si>
    <t>106-111 day hybrids</t>
  </si>
  <si>
    <t>Seedway</t>
  </si>
  <si>
    <t>SW 0711SS</t>
  </si>
  <si>
    <t>6854PCE</t>
  </si>
  <si>
    <t>210-92SSPRIB</t>
  </si>
  <si>
    <t>SC1105PCE</t>
  </si>
  <si>
    <t>SW 1000SP</t>
  </si>
  <si>
    <t>`</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</si>
  <si>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</si>
  <si>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</si>
  <si>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</si>
  <si>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</si>
  <si>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</si>
  <si>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r>
      <rPr>
        <b/>
        <sz val="11"/>
        <rFont val="Calibri"/>
        <family val="2"/>
        <scheme val="minor"/>
      </rPr>
      <t>Cooperator:</t>
    </r>
    <r>
      <rPr>
        <sz val="11"/>
        <rFont val="Calibri"/>
        <family val="2"/>
        <scheme val="minor"/>
      </rPr>
      <t xml:space="preserve"> Penn State Agronomy Research Farm</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</si>
  <si>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</si>
  <si>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</si>
  <si>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</si>
  <si>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Pennsylvania Furance, PA</t>
  </si>
  <si>
    <t>Penn State Agronomy Farm</t>
  </si>
  <si>
    <t>Hagerstown silt loam</t>
  </si>
  <si>
    <t>None</t>
  </si>
  <si>
    <t>15 gal UAN</t>
  </si>
  <si>
    <t>40 gal UAN</t>
  </si>
  <si>
    <t>May 20th - 31st</t>
  </si>
  <si>
    <t>June</t>
  </si>
  <si>
    <t>September 1st- 10th</t>
  </si>
  <si>
    <t>1.5 qt Lexar, 1.5 pt ATZ, 1.25 qt Credit</t>
  </si>
  <si>
    <t>1.25 qt Powermax, 3 oz Status</t>
  </si>
  <si>
    <t>Soybeans</t>
  </si>
  <si>
    <t>http://wunderground.com</t>
  </si>
  <si>
    <t>3 Ton chicken litter</t>
  </si>
  <si>
    <t>RedTail RT 53T49</t>
  </si>
  <si>
    <t>Shur Grow Seeds</t>
  </si>
  <si>
    <t>SG6314DV</t>
  </si>
  <si>
    <t>SG6122V</t>
  </si>
  <si>
    <t>Advanta Seeds</t>
  </si>
  <si>
    <t>XC25791</t>
  </si>
  <si>
    <t>202-43VT4PRIB</t>
  </si>
  <si>
    <t>XC25211</t>
  </si>
  <si>
    <t>INVISION FS 5159PC RA</t>
  </si>
  <si>
    <t>SG6310PCE</t>
  </si>
  <si>
    <t>SG6222PCE</t>
  </si>
  <si>
    <t>Pine Creek Seeds</t>
  </si>
  <si>
    <t>R5416PC</t>
  </si>
  <si>
    <t>Augusta</t>
  </si>
  <si>
    <t>A2355</t>
  </si>
  <si>
    <t>SG6106DV</t>
  </si>
  <si>
    <t>Revere</t>
  </si>
  <si>
    <t>0120 PC</t>
  </si>
  <si>
    <t>INVISION FS 5559PC RA</t>
  </si>
  <si>
    <t>Syngenta</t>
  </si>
  <si>
    <t>NK0604-DV</t>
  </si>
  <si>
    <t>E108K4-DV</t>
  </si>
  <si>
    <t>SC1116PCE</t>
  </si>
  <si>
    <t>207-34SSPRIB</t>
  </si>
  <si>
    <t>0918VT2PRIB</t>
  </si>
  <si>
    <t xml:space="preserve">INVISION FS 6157T RIB </t>
  </si>
  <si>
    <t>SC1086PCE</t>
  </si>
  <si>
    <t>SW 1032TR</t>
  </si>
  <si>
    <t>RedTail RT 57T66</t>
  </si>
  <si>
    <t>R5917D</t>
  </si>
  <si>
    <t>SG6807DV</t>
  </si>
  <si>
    <t>DKC111-02RIB</t>
  </si>
  <si>
    <t>SG6884PCE</t>
  </si>
  <si>
    <t>A2060</t>
  </si>
  <si>
    <t>PDMP Corn Silage Hybrid Testing Program 2025</t>
  </si>
  <si>
    <t>Overall, emergence and stand counts were good. There was some weed pressure, however not yield limiting. Starting in early August, every 5-7 days leading up to harvest,  whole plant moisture samples were taken to help timing of harvest for the ideal moisture range.</t>
  </si>
  <si>
    <t>Mid maturity (100-111) day RM silage hybrids in Pennsylvania Furance, PA</t>
  </si>
  <si>
    <t>100-105 day hybrids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</si>
</sst>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8"/>
      <name val="Calibri"/>
      <family val="2"/>
      <scheme val="minor"/>
    </font>
    <font>
      <sz val="11"/>
      <color theme="1"/>
      <name val="Calibri"/>
      <family val="2"/>
      <scheme val="minor"/>
    </font>
    <font>
      <sz val="9"/>
      <name val="Calibri"/>
      <family val="2"/>
      <scheme val="minor"/>
    </font>
    <font>
      <b/>
      <i/>
      <sz val="11"/>
      <color theme="1"/>
      <name val="Calibri"/>
      <family val="2"/>
      <scheme val="minor"/>
    </font>
    <font>
      <b/>
      <sz val="28"/>
      <color theme="1"/>
      <name val="Calibri"/>
      <family val="2"/>
      <scheme val="minor"/>
    </font>
  </fonts>
  <fills count="6">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0"/>
        <bgColor indexed="64"/>
      </patternFill>
    </fill>
  </fills>
  <borders count="2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cellStyleXfs>
  <cellXfs count="226">
    <xf numFmtId="0" fontId="0" fillId="0" borderId="0" xfId="0"/>
    <xf numFmtId="0" fontId="0" fillId="0" borderId="0" xfId="0" applyAlignment="1">
      <alignment vertical="center"/>
    </xf>
    <xf numFmtId="0" fontId="3" fillId="0" borderId="0" xfId="0" applyFont="1"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3" fillId="0" borderId="3"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3" fillId="0" borderId="5" xfId="0" applyFont="1" applyBorder="1" applyAlignment="1">
      <alignment vertical="center"/>
    </xf>
    <xf numFmtId="0" fontId="0" fillId="0" borderId="6" xfId="0" applyBorder="1" applyAlignment="1">
      <alignment vertical="center"/>
    </xf>
    <xf numFmtId="0" fontId="10" fillId="0" borderId="2" xfId="0" applyFont="1" applyBorder="1" applyAlignment="1">
      <alignment horizontal="center" vertical="center"/>
    </xf>
    <xf numFmtId="1" fontId="0" fillId="0" borderId="0" xfId="0" applyNumberFormat="1" applyAlignment="1">
      <alignment horizontal="center"/>
    </xf>
    <xf numFmtId="0" fontId="11" fillId="0" borderId="5"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xf numFmtId="1" fontId="0" fillId="0" borderId="0" xfId="0" applyNumberFormat="1"/>
    <xf numFmtId="1" fontId="8" fillId="0" borderId="11" xfId="0" applyNumberFormat="1" applyFont="1" applyBorder="1" applyAlignment="1">
      <alignment horizontal="center"/>
    </xf>
    <xf numFmtId="164" fontId="8" fillId="0" borderId="12" xfId="0" quotePrefix="1" applyNumberFormat="1" applyFont="1" applyBorder="1" applyAlignment="1">
      <alignment horizontal="center"/>
    </xf>
    <xf numFmtId="164" fontId="27" fillId="0" borderId="11" xfId="0" applyNumberFormat="1" applyFont="1" applyBorder="1" applyAlignment="1">
      <alignment horizontal="center"/>
    </xf>
    <xf numFmtId="164" fontId="8" fillId="0" borderId="11" xfId="0" applyNumberFormat="1" applyFont="1" applyBorder="1" applyAlignment="1">
      <alignment horizontal="center"/>
    </xf>
    <xf numFmtId="164" fontId="0" fillId="0" borderId="15" xfId="0" applyNumberFormat="1" applyBorder="1" applyAlignment="1">
      <alignment horizontal="center"/>
    </xf>
    <xf numFmtId="1" fontId="11" fillId="0" borderId="14"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14" xfId="0" applyFont="1" applyBorder="1" applyAlignment="1">
      <alignment vertical="center"/>
    </xf>
    <xf numFmtId="0" fontId="11" fillId="0" borderId="14" xfId="0" applyFont="1" applyBorder="1" applyAlignment="1">
      <alignment vertical="center"/>
    </xf>
    <xf numFmtId="0" fontId="0" fillId="0" borderId="14" xfId="0" applyBorder="1" applyAlignment="1">
      <alignment vertical="center"/>
    </xf>
    <xf numFmtId="1" fontId="0" fillId="0" borderId="15" xfId="0" applyNumberFormat="1" applyBorder="1" applyAlignment="1">
      <alignment horizontal="center"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horizontal="left" vertical="center" wrapText="1"/>
    </xf>
    <xf numFmtId="1" fontId="11" fillId="0" borderId="15" xfId="0" applyNumberFormat="1" applyFont="1" applyBorder="1" applyAlignment="1">
      <alignment vertical="center"/>
    </xf>
    <xf numFmtId="1" fontId="11" fillId="0" borderId="14" xfId="0" applyNumberFormat="1" applyFont="1" applyBorder="1" applyAlignment="1">
      <alignment horizontal="left" vertical="center"/>
    </xf>
    <xf numFmtId="0" fontId="14" fillId="0" borderId="14" xfId="0" applyFont="1" applyBorder="1" applyAlignment="1">
      <alignment vertical="center"/>
    </xf>
    <xf numFmtId="0" fontId="0" fillId="0" borderId="0" xfId="0" applyAlignment="1">
      <alignment horizontal="left"/>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10" fillId="0" borderId="19" xfId="0" applyFont="1" applyBorder="1" applyAlignment="1">
      <alignment vertical="center"/>
    </xf>
    <xf numFmtId="0" fontId="5" fillId="0" borderId="20" xfId="0" applyFont="1" applyBorder="1" applyAlignment="1">
      <alignment vertical="center"/>
    </xf>
    <xf numFmtId="0" fontId="5" fillId="0" borderId="13" xfId="0" applyFont="1" applyBorder="1" applyAlignment="1">
      <alignment vertical="center"/>
    </xf>
    <xf numFmtId="0" fontId="0" fillId="0" borderId="9" xfId="0" applyBorder="1"/>
    <xf numFmtId="0" fontId="0" fillId="4" borderId="0" xfId="0" applyFill="1" applyAlignment="1">
      <alignment vertical="center"/>
    </xf>
    <xf numFmtId="0" fontId="0" fillId="4" borderId="15" xfId="0" applyFill="1" applyBorder="1" applyAlignment="1">
      <alignment vertical="center"/>
    </xf>
    <xf numFmtId="0" fontId="0" fillId="4" borderId="0" xfId="0" applyFill="1"/>
    <xf numFmtId="0" fontId="8" fillId="0" borderId="11" xfId="0" applyFont="1" applyBorder="1" applyAlignment="1">
      <alignment horizontal="center"/>
    </xf>
    <xf numFmtId="0" fontId="0" fillId="0" borderId="0" xfId="0" applyAlignment="1">
      <alignment horizontal="left"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wrapText="1"/>
    </xf>
    <xf numFmtId="1" fontId="0" fillId="0" borderId="0" xfId="0" applyNumberFormat="1" applyAlignment="1">
      <alignment horizontal="center" vertical="center" wrapText="1"/>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18" fillId="0" borderId="0" xfId="0" applyFont="1"/>
    <xf numFmtId="1" fontId="5" fillId="0" borderId="0" xfId="0" applyNumberFormat="1" applyFont="1" applyAlignment="1">
      <alignment horizontal="left" vertical="center"/>
    </xf>
    <xf numFmtId="0" fontId="10" fillId="0" borderId="0" xfId="0" applyFont="1" applyAlignment="1">
      <alignment vertical="center"/>
    </xf>
    <xf numFmtId="1" fontId="5" fillId="0" borderId="0" xfId="0" applyNumberFormat="1" applyFont="1" applyAlignment="1">
      <alignment horizontal="center" vertical="center"/>
    </xf>
    <xf numFmtId="1" fontId="0" fillId="2" borderId="9"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11" fillId="2" borderId="0" xfId="0" applyFont="1" applyFill="1" applyAlignment="1">
      <alignment vertical="center"/>
    </xf>
    <xf numFmtId="0" fontId="0" fillId="2" borderId="0" xfId="0" applyFill="1" applyAlignment="1">
      <alignment vertical="center"/>
    </xf>
    <xf numFmtId="0" fontId="0" fillId="2" borderId="15" xfId="0" applyFill="1" applyBorder="1" applyAlignment="1">
      <alignment vertical="center"/>
    </xf>
    <xf numFmtId="1" fontId="0" fillId="2" borderId="11" xfId="0" applyNumberFormat="1" applyFill="1" applyBorder="1" applyAlignment="1">
      <alignment horizontal="center" vertical="center"/>
    </xf>
    <xf numFmtId="1" fontId="0" fillId="2" borderId="12" xfId="0" applyNumberFormat="1" applyFill="1" applyBorder="1" applyAlignment="1">
      <alignment horizontal="center" vertical="center"/>
    </xf>
    <xf numFmtId="0" fontId="0" fillId="2" borderId="9" xfId="0" applyFill="1" applyBorder="1" applyAlignment="1">
      <alignment horizontal="left" vertical="center"/>
    </xf>
    <xf numFmtId="0" fontId="10" fillId="2" borderId="22" xfId="0" applyFont="1" applyFill="1" applyBorder="1" applyAlignment="1">
      <alignment vertical="center"/>
    </xf>
    <xf numFmtId="1" fontId="5" fillId="0" borderId="23" xfId="0" applyNumberFormat="1" applyFont="1" applyBorder="1" applyAlignment="1">
      <alignment horizontal="left" vertical="center"/>
    </xf>
    <xf numFmtId="0" fontId="10" fillId="2" borderId="23" xfId="0" applyFont="1" applyFill="1" applyBorder="1" applyAlignment="1">
      <alignment vertical="center"/>
    </xf>
    <xf numFmtId="0" fontId="10" fillId="0" borderId="23" xfId="0" applyFont="1" applyBorder="1" applyAlignment="1">
      <alignment horizontal="right" vertical="center"/>
    </xf>
    <xf numFmtId="1" fontId="5" fillId="2" borderId="23" xfId="0" applyNumberFormat="1" applyFont="1" applyFill="1" applyBorder="1" applyAlignment="1">
      <alignment horizontal="left" vertical="center"/>
    </xf>
    <xf numFmtId="0" fontId="10" fillId="0" borderId="23" xfId="0" applyFont="1" applyBorder="1" applyAlignment="1">
      <alignment vertical="center"/>
    </xf>
    <xf numFmtId="1" fontId="5" fillId="2" borderId="24" xfId="0" applyNumberFormat="1" applyFont="1" applyFill="1" applyBorder="1" applyAlignment="1">
      <alignment horizontal="left" vertical="center"/>
    </xf>
    <xf numFmtId="0" fontId="0" fillId="0" borderId="14" xfId="0" applyBorder="1" applyAlignment="1">
      <alignment horizontal="center" vertical="center"/>
    </xf>
    <xf numFmtId="0" fontId="5" fillId="0" borderId="0" xfId="0" applyFont="1" applyAlignment="1">
      <alignment horizontal="right" vertical="center"/>
    </xf>
    <xf numFmtId="0" fontId="5" fillId="0" borderId="15" xfId="0" applyFont="1" applyBorder="1" applyAlignment="1">
      <alignment horizontal="right" vertical="center"/>
    </xf>
    <xf numFmtId="0" fontId="33" fillId="0" borderId="0" xfId="0" applyFont="1" applyAlignment="1">
      <alignment horizontal="left" wrapText="1"/>
    </xf>
    <xf numFmtId="0" fontId="33" fillId="0" borderId="0" xfId="0" applyFont="1"/>
    <xf numFmtId="0" fontId="31" fillId="0" borderId="0" xfId="0" applyFont="1"/>
    <xf numFmtId="14" fontId="0" fillId="2" borderId="0" xfId="0" applyNumberFormat="1" applyFill="1" applyAlignment="1">
      <alignment horizontal="left"/>
    </xf>
    <xf numFmtId="1" fontId="5" fillId="0" borderId="5" xfId="0" applyNumberFormat="1" applyFont="1" applyBorder="1" applyAlignment="1">
      <alignment horizontal="left" vertical="center"/>
    </xf>
    <xf numFmtId="1" fontId="32" fillId="0" borderId="0" xfId="0" applyNumberFormat="1" applyFont="1" applyAlignment="1">
      <alignment horizontal="center" vertical="center"/>
    </xf>
    <xf numFmtId="0" fontId="5" fillId="0" borderId="25" xfId="0" applyFont="1" applyBorder="1"/>
    <xf numFmtId="0" fontId="0" fillId="0" borderId="26" xfId="0" applyBorder="1"/>
    <xf numFmtId="164" fontId="0" fillId="0" borderId="26" xfId="0" applyNumberFormat="1" applyBorder="1" applyAlignment="1">
      <alignment horizontal="center" vertical="center"/>
    </xf>
    <xf numFmtId="0" fontId="0" fillId="0" borderId="16" xfId="0" applyBorder="1" applyAlignment="1">
      <alignment horizontal="left" vertical="center"/>
    </xf>
    <xf numFmtId="1" fontId="0" fillId="0" borderId="17" xfId="0" applyNumberForma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horizontal="right" vertical="center"/>
    </xf>
    <xf numFmtId="0" fontId="0" fillId="0" borderId="11" xfId="0" applyBorder="1" applyAlignment="1">
      <alignment horizontal="center" vertical="center"/>
    </xf>
    <xf numFmtId="164" fontId="5" fillId="0" borderId="9" xfId="0" applyNumberFormat="1" applyFont="1" applyBorder="1" applyAlignment="1">
      <alignment horizontal="center"/>
    </xf>
    <xf numFmtId="164" fontId="8" fillId="0" borderId="11" xfId="0" quotePrefix="1" applyNumberFormat="1" applyFont="1" applyBorder="1" applyAlignment="1">
      <alignment horizontal="center"/>
    </xf>
    <xf numFmtId="0" fontId="5" fillId="0" borderId="8" xfId="0" applyFont="1" applyBorder="1"/>
    <xf numFmtId="0" fontId="0" fillId="0" borderId="14" xfId="0" applyBorder="1"/>
    <xf numFmtId="3" fontId="34" fillId="0" borderId="0" xfId="0" applyNumberFormat="1" applyFont="1" applyAlignment="1">
      <alignment horizontal="right" vertical="center"/>
    </xf>
    <xf numFmtId="164" fontId="34" fillId="0" borderId="16" xfId="0" applyNumberFormat="1" applyFont="1" applyBorder="1" applyAlignment="1">
      <alignment horizontal="center" vertical="center"/>
    </xf>
    <xf numFmtId="164" fontId="34" fillId="0" borderId="17" xfId="0" applyNumberFormat="1" applyFont="1" applyBorder="1" applyAlignment="1">
      <alignment horizontal="center" vertical="center"/>
    </xf>
    <xf numFmtId="164" fontId="34" fillId="0" borderId="18" xfId="0" applyNumberFormat="1" applyFont="1" applyBorder="1" applyAlignment="1">
      <alignment horizontal="center" vertical="center"/>
    </xf>
    <xf numFmtId="0" fontId="0" fillId="0" borderId="26" xfId="0" applyBorder="1" applyAlignment="1">
      <alignment horizontal="center"/>
    </xf>
    <xf numFmtId="3" fontId="0" fillId="0" borderId="26" xfId="0" applyNumberFormat="1" applyBorder="1" applyAlignment="1">
      <alignment horizontal="center" vertical="center"/>
    </xf>
    <xf numFmtId="164" fontId="0" fillId="0" borderId="27" xfId="0" applyNumberFormat="1" applyBorder="1" applyAlignment="1">
      <alignment horizontal="center" vertical="center"/>
    </xf>
    <xf numFmtId="0" fontId="0" fillId="0" borderId="17" xfId="0" applyBorder="1" applyAlignment="1">
      <alignment horizontal="left" vertical="center" wrapText="1"/>
    </xf>
    <xf numFmtId="1" fontId="0" fillId="0" borderId="17" xfId="0" applyNumberFormat="1" applyBorder="1" applyAlignment="1">
      <alignment horizontal="center" vertical="center" wrapText="1"/>
    </xf>
    <xf numFmtId="3" fontId="34" fillId="0" borderId="18" xfId="0" applyNumberFormat="1" applyFont="1" applyBorder="1" applyAlignment="1">
      <alignment horizontal="right" vertical="center"/>
    </xf>
    <xf numFmtId="0" fontId="0" fillId="0" borderId="9" xfId="0" applyBorder="1" applyAlignment="1">
      <alignment vertical="center"/>
    </xf>
    <xf numFmtId="0" fontId="5" fillId="0" borderId="21" xfId="0" applyFont="1" applyBorder="1" applyAlignment="1">
      <alignment horizontal="right" vertical="center"/>
    </xf>
    <xf numFmtId="0" fontId="0" fillId="0" borderId="13" xfId="0" applyBorder="1" applyAlignment="1">
      <alignment horizontal="center" vertical="center"/>
    </xf>
    <xf numFmtId="0" fontId="0" fillId="0" borderId="11" xfId="0" applyBorder="1" applyAlignment="1">
      <alignmen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1" fontId="0" fillId="0" borderId="14" xfId="0" applyNumberFormat="1" applyBorder="1" applyAlignment="1">
      <alignment horizontal="left" vertical="center"/>
    </xf>
    <xf numFmtId="164" fontId="0" fillId="0" borderId="0" xfId="0" applyNumberFormat="1" applyAlignment="1">
      <alignment horizontal="left" vertical="center"/>
    </xf>
    <xf numFmtId="1" fontId="0" fillId="0" borderId="15" xfId="0" applyNumberFormat="1" applyBorder="1" applyAlignment="1">
      <alignment horizontal="left" vertical="center"/>
    </xf>
    <xf numFmtId="14" fontId="0" fillId="3" borderId="11" xfId="0" applyNumberFormat="1" applyFill="1" applyBorder="1" applyAlignment="1">
      <alignment horizontal="left"/>
    </xf>
    <xf numFmtId="2" fontId="5" fillId="5" borderId="0" xfId="0" applyNumberFormat="1" applyFont="1" applyFill="1" applyAlignment="1">
      <alignment horizontal="center" vertical="center"/>
    </xf>
    <xf numFmtId="164" fontId="32" fillId="3" borderId="0" xfId="0" applyNumberFormat="1" applyFont="1" applyFill="1" applyAlignment="1">
      <alignment horizontal="center" vertical="center"/>
    </xf>
    <xf numFmtId="164" fontId="32" fillId="5" borderId="0" xfId="0" applyNumberFormat="1" applyFont="1" applyFill="1" applyAlignment="1">
      <alignment horizontal="center" vertical="center"/>
    </xf>
    <xf numFmtId="164" fontId="0" fillId="5" borderId="0" xfId="0" applyNumberFormat="1" applyFill="1" applyAlignment="1">
      <alignment horizontal="center" vertical="center"/>
    </xf>
    <xf numFmtId="164" fontId="0" fillId="3" borderId="0" xfId="0" applyNumberFormat="1" applyFill="1" applyAlignment="1">
      <alignment horizontal="center" vertical="center"/>
    </xf>
    <xf numFmtId="0" fontId="17" fillId="0" borderId="0" xfId="0" applyFont="1"/>
    <xf numFmtId="0" fontId="0" fillId="0" borderId="15" xfId="0" applyBorder="1"/>
    <xf numFmtId="0" fontId="0" fillId="2" borderId="0" xfId="0" applyFill="1" applyAlignment="1">
      <alignment horizontal="left"/>
    </xf>
    <xf numFmtId="1" fontId="0" fillId="2" borderId="0" xfId="0" applyNumberFormat="1" applyFill="1" applyAlignment="1">
      <alignment horizontal="center" vertical="center"/>
    </xf>
    <xf numFmtId="1" fontId="0" fillId="2" borderId="15" xfId="0" applyNumberFormat="1" applyFill="1" applyBorder="1" applyAlignment="1">
      <alignment horizontal="center" vertical="center"/>
    </xf>
    <xf numFmtId="0" fontId="0" fillId="0" borderId="15" xfId="0" applyBorder="1" applyAlignment="1">
      <alignment vertical="center"/>
    </xf>
    <xf numFmtId="49" fontId="0" fillId="2" borderId="0" xfId="0" applyNumberFormat="1" applyFill="1" applyAlignment="1">
      <alignment horizontal="left"/>
    </xf>
    <xf numFmtId="0" fontId="11" fillId="0" borderId="0" xfId="0" applyFont="1" applyAlignment="1">
      <alignment vertical="center"/>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17" fillId="0" borderId="5" xfId="0" applyFont="1" applyBorder="1"/>
    <xf numFmtId="165" fontId="0" fillId="0" borderId="0" xfId="0" applyNumberFormat="1" applyAlignment="1">
      <alignment horizontal="left" vertical="top" wrapText="1"/>
    </xf>
    <xf numFmtId="165" fontId="0" fillId="0" borderId="15" xfId="0" applyNumberFormat="1" applyBorder="1" applyAlignment="1">
      <alignment horizontal="left" vertical="top" wrapText="1"/>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34" fillId="0" borderId="13" xfId="0" applyNumberFormat="1" applyFont="1" applyBorder="1" applyAlignment="1">
      <alignment horizontal="center" vertical="center"/>
    </xf>
    <xf numFmtId="164" fontId="34" fillId="0" borderId="11" xfId="0" applyNumberFormat="1" applyFont="1" applyBorder="1" applyAlignment="1">
      <alignment horizontal="center" vertical="center"/>
    </xf>
    <xf numFmtId="164" fontId="34" fillId="0" borderId="12" xfId="0" applyNumberFormat="1" applyFont="1" applyBorder="1" applyAlignment="1">
      <alignment horizontal="center" vertical="center"/>
    </xf>
    <xf numFmtId="0" fontId="0" fillId="0" borderId="8" xfId="0" applyBorder="1" applyAlignment="1">
      <alignment horizontal="left" vertical="top"/>
    </xf>
    <xf numFmtId="0" fontId="0" fillId="0" borderId="9" xfId="0" applyBorder="1" applyAlignment="1">
      <alignment horizontal="left"/>
    </xf>
    <xf numFmtId="0" fontId="0" fillId="0" borderId="9" xfId="0"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0" fillId="0" borderId="14" xfId="0" applyBorder="1" applyAlignment="1">
      <alignment horizontal="left" vertical="top"/>
    </xf>
    <xf numFmtId="0" fontId="0" fillId="0" borderId="13" xfId="0" applyBorder="1" applyAlignment="1">
      <alignment horizontal="left" vertical="top"/>
    </xf>
    <xf numFmtId="0" fontId="0" fillId="0" borderId="11" xfId="0" applyBorder="1" applyAlignment="1">
      <alignment horizontal="left"/>
    </xf>
    <xf numFmtId="0" fontId="0" fillId="0" borderId="11" xfId="0" applyBorder="1" applyAlignment="1">
      <alignment horizontal="center"/>
    </xf>
    <xf numFmtId="3" fontId="0" fillId="0" borderId="11" xfId="0" applyNumberFormat="1" applyBorder="1" applyAlignment="1">
      <alignment horizontal="center" vertical="center"/>
    </xf>
    <xf numFmtId="3" fontId="0" fillId="0" borderId="9" xfId="0" applyNumberFormat="1" applyBorder="1" applyAlignment="1">
      <alignment horizontal="center"/>
    </xf>
    <xf numFmtId="3" fontId="0" fillId="0" borderId="0" xfId="0" applyNumberFormat="1" applyAlignment="1">
      <alignment horizontal="center"/>
    </xf>
    <xf numFmtId="0" fontId="33" fillId="0" borderId="0" xfId="0" applyFont="1" applyAlignment="1">
      <alignment horizontal="left"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0" fillId="3" borderId="15" xfId="0" applyFill="1" applyBorder="1" applyAlignment="1">
      <alignment horizontal="left" vertical="top" wrapText="1"/>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3" fillId="0" borderId="19" xfId="0" applyFont="1" applyBorder="1" applyAlignment="1">
      <alignment horizontal="left" vertical="center"/>
    </xf>
    <xf numFmtId="0" fontId="13" fillId="0" borderId="2" xfId="0" applyFont="1" applyBorder="1" applyAlignment="1">
      <alignment horizontal="left" vertical="center"/>
    </xf>
    <xf numFmtId="0" fontId="13" fillId="0" borderId="7" xfId="0" applyFont="1" applyBorder="1" applyAlignment="1">
      <alignment horizontal="left" vertical="center"/>
    </xf>
    <xf numFmtId="0" fontId="4" fillId="0" borderId="11" xfId="1" applyBorder="1" applyAlignment="1">
      <alignment horizontal="left" vertical="top" wrapText="1"/>
    </xf>
    <xf numFmtId="0" fontId="4" fillId="0" borderId="12" xfId="1" applyBorder="1" applyAlignment="1">
      <alignment horizontal="left" vertical="top" wrapText="1"/>
    </xf>
    <xf numFmtId="0" fontId="4" fillId="0" borderId="0" xfId="1" applyFill="1"/>
    <xf numFmtId="0" fontId="0" fillId="0" borderId="0" xfId="0"/>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5" fillId="0" borderId="8" xfId="0" applyFont="1" applyBorder="1" applyAlignment="1">
      <alignment horizontal="center"/>
    </xf>
    <xf numFmtId="0" fontId="5" fillId="0" borderId="14" xfId="0"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5" fillId="0" borderId="9" xfId="0" applyFont="1" applyBorder="1" applyAlignment="1">
      <alignment horizontal="center" wrapText="1"/>
    </xf>
    <xf numFmtId="0" fontId="5" fillId="0" borderId="0" xfId="0" applyFont="1" applyAlignment="1">
      <alignment horizontal="center" wrapText="1"/>
    </xf>
    <xf numFmtId="0" fontId="5" fillId="0" borderId="11" xfId="0" applyFont="1" applyBorder="1" applyAlignment="1">
      <alignment horizontal="center" wrapText="1"/>
    </xf>
    <xf numFmtId="1" fontId="5" fillId="0" borderId="9" xfId="0" applyNumberFormat="1" applyFont="1" applyBorder="1" applyAlignment="1">
      <alignment horizontal="center"/>
    </xf>
    <xf numFmtId="1" fontId="5" fillId="0" borderId="0" xfId="0" applyNumberFormat="1" applyFont="1" applyAlignment="1">
      <alignment horizontal="center"/>
    </xf>
    <xf numFmtId="164" fontId="10" fillId="0" borderId="9" xfId="0" applyNumberFormat="1" applyFont="1" applyBorder="1" applyAlignment="1">
      <alignment horizontal="center" wrapText="1"/>
    </xf>
    <xf numFmtId="164" fontId="10" fillId="0" borderId="0" xfId="0" applyNumberFormat="1" applyFont="1" applyAlignment="1">
      <alignment horizontal="center" wrapText="1"/>
    </xf>
    <xf numFmtId="164" fontId="5" fillId="0" borderId="9" xfId="0" applyNumberFormat="1" applyFont="1" applyBorder="1" applyAlignment="1">
      <alignment horizontal="center" wrapText="1"/>
    </xf>
    <xf numFmtId="164" fontId="5" fillId="0" borderId="0" xfId="0" applyNumberFormat="1" applyFont="1" applyAlignment="1">
      <alignment horizontal="center" wrapText="1"/>
    </xf>
    <xf numFmtId="164" fontId="5" fillId="0" borderId="10" xfId="0" applyNumberFormat="1" applyFont="1" applyBorder="1" applyAlignment="1">
      <alignment horizontal="center" wrapText="1"/>
    </xf>
    <xf numFmtId="164" fontId="5" fillId="0" borderId="15" xfId="0" applyNumberFormat="1" applyFont="1" applyBorder="1" applyAlignment="1">
      <alignment horizont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22" fillId="0" borderId="14" xfId="0" applyFont="1" applyBorder="1" applyAlignment="1">
      <alignment horizontal="left" vertical="top" wrapText="1"/>
    </xf>
    <xf numFmtId="0" fontId="22" fillId="0" borderId="0" xfId="0" applyFont="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horizontal="center" vertical="center"/>
    </xf>
    <xf numFmtId="0" fontId="25" fillId="0" borderId="0" xfId="0" applyFont="1" applyAlignment="1">
      <alignment horizontal="center" vertical="center"/>
    </xf>
    <xf numFmtId="0" fontId="25" fillId="0" borderId="15" xfId="0" applyFont="1" applyBorder="1" applyAlignment="1">
      <alignment horizontal="center" vertical="center"/>
    </xf>
    <xf numFmtId="0" fontId="22" fillId="0" borderId="13"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cellXfs>
  <cellStyles count="7">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DD3957DE-B35A-4931-B7F7-B209DE7968F6}"/>
    <cellStyle name="Normal 4" xfId="4" xr:uid="{00000000-0005-0000-0000-000006000000}"/>
  </cellStyles>
  <dxfs count="49">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8"/>
    </tableStyle>
    <tableStyle name="Table Style 1 2" pivot="0" count="1" xr9:uid="{00000000-0011-0000-FFFF-FFFF01000000}">
      <tableStyleElement type="firstRowStripe"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2" name="Rectangle 1">
          <a:extLst>
            <a:ext uri="{FF2B5EF4-FFF2-40B4-BE49-F238E27FC236}">
              <a16:creationId xmlns:a16="http://schemas.microsoft.com/office/drawing/2014/main" id="{E7EB29C6-9CD3-4B21-9A50-DCB3DBEEB402}"/>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6" name="Picture 5" descr="Corn">
          <a:extLst>
            <a:ext uri="{FF2B5EF4-FFF2-40B4-BE49-F238E27FC236}">
              <a16:creationId xmlns:a16="http://schemas.microsoft.com/office/drawing/2014/main" id="{6FD0C4F6-CA9D-4A79-8BE8-FD2EC2133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992D2CC4-1632-4EC7-B63A-EFD6C3D69B2D}"/>
            </a:ext>
          </a:extLst>
        </xdr:cNvPr>
        <xdr:cNvGrpSpPr>
          <a:grpSpLocks/>
        </xdr:cNvGrpSpPr>
      </xdr:nvGrpSpPr>
      <xdr:grpSpPr bwMode="auto">
        <a:xfrm>
          <a:off x="9372600" y="84534"/>
          <a:ext cx="2128838" cy="1165622"/>
          <a:chOff x="2344464" y="114300"/>
          <a:chExt cx="1575638" cy="968692"/>
        </a:xfrm>
      </xdr:grpSpPr>
      <xdr:pic>
        <xdr:nvPicPr>
          <xdr:cNvPr id="3" name="Picture 7">
            <a:extLst>
              <a:ext uri="{FF2B5EF4-FFF2-40B4-BE49-F238E27FC236}">
                <a16:creationId xmlns:a16="http://schemas.microsoft.com/office/drawing/2014/main" id="{629652F2-3505-A721-ABD0-319BB39EE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B177630F-3F33-BBE7-97CB-1062118B1757}"/>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B356249A-FE51-CF5C-0CAB-503976ADF6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342533E4-E0F4-9222-0E77-636FFD186F8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DC1BA491-562F-F494-89B4-B0602CD9B810}"/>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71437</xdr:colOff>
      <xdr:row>6</xdr:row>
      <xdr:rowOff>0</xdr:rowOff>
    </xdr:to>
    <xdr:pic>
      <xdr:nvPicPr>
        <xdr:cNvPr id="2" name="Graphic 1">
          <a:extLst>
            <a:ext uri="{FF2B5EF4-FFF2-40B4-BE49-F238E27FC236}">
              <a16:creationId xmlns:a16="http://schemas.microsoft.com/office/drawing/2014/main" id="{AEE95819-8ED6-4B6E-A064-9FC4C9A2301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14</xdr:col>
      <xdr:colOff>35717</xdr:colOff>
      <xdr:row>58</xdr:row>
      <xdr:rowOff>62479</xdr:rowOff>
    </xdr:to>
    <xdr:pic>
      <xdr:nvPicPr>
        <xdr:cNvPr id="4" name="Picture 3">
          <a:extLst>
            <a:ext uri="{FF2B5EF4-FFF2-40B4-BE49-F238E27FC236}">
              <a16:creationId xmlns:a16="http://schemas.microsoft.com/office/drawing/2014/main" id="{20565065-4919-4E3C-8ECB-4AB63F052382}"/>
            </a:ext>
          </a:extLst>
        </xdr:cNvPr>
        <xdr:cNvPicPr>
          <a:picLocks noChangeAspect="1"/>
        </xdr:cNvPicPr>
      </xdr:nvPicPr>
      <xdr:blipFill>
        <a:blip xmlns:r="http://schemas.openxmlformats.org/officeDocument/2006/relationships" r:embed="rId3"/>
        <a:stretch>
          <a:fillRect/>
        </a:stretch>
      </xdr:blipFill>
      <xdr:spPr>
        <a:xfrm>
          <a:off x="0" y="1000125"/>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0EAACE-BB8F-44F1-BE50-5899A62077FF}" name="Table413113" displayName="Table413113" ref="A22:C28" totalsRowShown="0" headerRowDxfId="46" headerRowBorderDxfId="45" tableBorderDxfId="44">
  <tableColumns count="3">
    <tableColumn id="1" xr3:uid="{7CB4DCF0-39AF-4122-9273-CF1C13E10417}" name="Month" dataDxfId="43"/>
    <tableColumn id="2" xr3:uid="{29972DBE-6103-4B15-ABE6-C499E900AA80}" name="Precip. In." dataDxfId="42"/>
    <tableColumn id="3" xr3:uid="{DDEDC84B-179F-440C-80A8-6CB5E9FBD50A}" name="GDD" dataDxfId="41"/>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E12A83-56D9-4C5E-BD32-2F3D560D6B7B}" name="Table1" displayName="Table1" ref="A10:S54" headerRowCount="0" totalsRowShown="0" headerRowDxfId="40" dataDxfId="39" tableBorderDxfId="38">
  <tableColumns count="19">
    <tableColumn id="1" xr3:uid="{92EE4786-57E5-4C27-AD83-D9E96CF572E5}" name="Column1" headerRowDxfId="37" dataDxfId="36"/>
    <tableColumn id="2" xr3:uid="{01B6DE0E-2244-4463-B440-DC3468A0BFFE}" name="Column2" headerRowDxfId="35" dataDxfId="34"/>
    <tableColumn id="3" xr3:uid="{F010BCCE-20DD-4EF1-89AD-91CC8B959583}" name="Column3" headerRowDxfId="33" dataDxfId="32"/>
    <tableColumn id="4" xr3:uid="{3FCED062-D9A3-4046-947C-E183AF463500}" name="Column4" headerRowDxfId="31" dataDxfId="30"/>
    <tableColumn id="5" xr3:uid="{BBE36051-FB2A-4C06-A15D-2162B2E766BB}" name="Column5" headerRowDxfId="29" dataDxfId="28"/>
    <tableColumn id="6" xr3:uid="{E170D01C-B46E-4234-A407-A80A10AD7FDD}" name="Column6" headerRowDxfId="27" dataDxfId="26"/>
    <tableColumn id="7" xr3:uid="{76F8D1B5-9D19-41D9-AF18-7637D31A18E7}" name="Column7" headerRowDxfId="25" dataDxfId="24"/>
    <tableColumn id="8" xr3:uid="{7CEAAB2D-059A-4B34-BBE4-3F8F874A079D}" name="Column8" headerRowDxfId="23" dataDxfId="22"/>
    <tableColumn id="9" xr3:uid="{0BB52AF1-90A2-43A2-8896-61782C468FC3}" name="Column9" headerRowDxfId="21" dataDxfId="20"/>
    <tableColumn id="10" xr3:uid="{8EDA6408-340E-4234-A629-520D61876CF6}" name="Column10" headerRowDxfId="19" dataDxfId="18"/>
    <tableColumn id="11" xr3:uid="{84AD61F1-36C5-443F-9B33-A5F7003A6E81}" name="Column11" headerRowDxfId="17" dataDxfId="16"/>
    <tableColumn id="12" xr3:uid="{61FDC172-CDBF-4ECB-84C2-422493A9FCA4}" name="Column12" headerRowDxfId="15" dataDxfId="14"/>
    <tableColumn id="13" xr3:uid="{B7BBF1F6-DB47-4D7F-8271-8B367414D4D6}" name="Column13" headerRowDxfId="13" dataDxfId="12"/>
    <tableColumn id="14" xr3:uid="{C594ECBC-FACC-44F3-AF4C-8FF97EA73EE4}" name="Column14" headerRowDxfId="11" dataDxfId="10"/>
    <tableColumn id="15" xr3:uid="{5CE261B8-71CD-4276-9B65-592C463A6CA1}" name="Column15" headerRowDxfId="9" dataDxfId="8"/>
    <tableColumn id="16" xr3:uid="{C53AE57C-377A-4CC3-9F75-A0F5BADE5AA1}" name="Column16" headerRowDxfId="7" dataDxfId="6"/>
    <tableColumn id="17" xr3:uid="{F8EC8D76-5FE4-4656-AA35-F8B31F15BEA0}" name="Column17" headerRowDxfId="5" dataDxfId="4"/>
    <tableColumn id="18" xr3:uid="{1CAE9C36-CCC3-4F8B-84C9-C2C1C9C6899C}" name="Column18" headerRowDxfId="3" dataDxfId="2"/>
    <tableColumn id="19" xr3:uid="{DCC22B12-F667-44E7-8F20-00BA2AA21E90}" name="Column19" headerRowDxfId="1" dataDxfId="0"/>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85"/>
      <c r="B18" s="85"/>
      <c r="C18" s="85"/>
      <c r="D18" s="85"/>
      <c r="E18" s="85"/>
      <c r="F18" s="85"/>
      <c r="G18" s="85"/>
      <c r="H18" s="85"/>
      <c r="I18" s="85"/>
      <c r="J18" s="85"/>
      <c r="K18" s="85"/>
    </row>
    <row r="19" spans="1:11" x14ac:dyDescent="0.25">
      <c r="A19" s="86"/>
    </row>
    <row r="20" spans="1:11" x14ac:dyDescent="0.25">
      <c r="A20" s="86"/>
    </row>
    <row r="21" spans="1:11" x14ac:dyDescent="0.25">
      <c r="A21" s="86"/>
    </row>
    <row r="23" spans="1:11" x14ac:dyDescent="0.25">
      <c r="A23" s="87"/>
    </row>
    <row r="24" spans="1:11" x14ac:dyDescent="0.25">
      <c r="A24" s="87"/>
    </row>
    <row r="25" spans="1:11" x14ac:dyDescent="0.25">
      <c r="A25" s="87"/>
    </row>
    <row r="26" spans="1:11" x14ac:dyDescent="0.25">
      <c r="A26" s="87"/>
    </row>
    <row r="27" spans="1:11" x14ac:dyDescent="0.25">
      <c r="A27" s="87"/>
    </row>
    <row r="28" spans="1:11" x14ac:dyDescent="0.25">
      <c r="A28" s="87"/>
    </row>
    <row r="29" spans="1:11" x14ac:dyDescent="0.25">
      <c r="A29" s="87"/>
    </row>
    <row r="30" spans="1:11" x14ac:dyDescent="0.25">
      <c r="A30" s="87"/>
    </row>
    <row r="31" spans="1:11" x14ac:dyDescent="0.25">
      <c r="A31" s="87"/>
    </row>
    <row r="32" spans="1:11" x14ac:dyDescent="0.25">
      <c r="A32" s="87"/>
    </row>
    <row r="33" spans="1:1" x14ac:dyDescent="0.25">
      <c r="A33" s="87"/>
    </row>
    <row r="34" spans="1:1" x14ac:dyDescent="0.25">
      <c r="A34" s="87"/>
    </row>
    <row r="35" spans="1:1" x14ac:dyDescent="0.25">
      <c r="A35" s="87"/>
    </row>
    <row r="36" spans="1:1" x14ac:dyDescent="0.25">
      <c r="A36" s="87"/>
    </row>
    <row r="37" spans="1:1" x14ac:dyDescent="0.25">
      <c r="A37" s="87"/>
    </row>
    <row r="38" spans="1:1" x14ac:dyDescent="0.25">
      <c r="A38" s="87"/>
    </row>
    <row r="39" spans="1:1" x14ac:dyDescent="0.25">
      <c r="A39" s="87"/>
    </row>
    <row r="40" spans="1:1" x14ac:dyDescent="0.25">
      <c r="A40" s="87"/>
    </row>
    <row r="43" spans="1:1" x14ac:dyDescent="0.25">
      <c r="A43" s="87"/>
    </row>
    <row r="45" spans="1:1" x14ac:dyDescent="0.25">
      <c r="A45" s="87"/>
    </row>
    <row r="50" spans="1:11" x14ac:dyDescent="0.25">
      <c r="A50" s="162" t="s">
        <v>72</v>
      </c>
      <c r="B50" s="162"/>
      <c r="C50" s="162"/>
      <c r="D50" s="162"/>
      <c r="E50" s="162"/>
      <c r="F50" s="162"/>
      <c r="G50" s="162"/>
      <c r="H50" s="162"/>
      <c r="I50" s="162"/>
      <c r="J50" s="162"/>
      <c r="K50" s="162"/>
    </row>
    <row r="51" spans="1:11" x14ac:dyDescent="0.25">
      <c r="A51" s="162"/>
      <c r="B51" s="162"/>
      <c r="C51" s="162"/>
      <c r="D51" s="162"/>
      <c r="E51" s="162"/>
      <c r="F51" s="162"/>
      <c r="G51" s="162"/>
      <c r="H51" s="162"/>
      <c r="I51" s="162"/>
      <c r="J51" s="162"/>
      <c r="K51" s="162"/>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31"/>
  <sheetViews>
    <sheetView showGridLines="0" workbookViewId="0">
      <selection activeCell="G1" sqref="G1"/>
    </sheetView>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8.75" x14ac:dyDescent="0.25">
      <c r="A1" s="5" t="s">
        <v>4</v>
      </c>
      <c r="B1" s="6"/>
      <c r="C1" s="6"/>
      <c r="D1" s="6"/>
      <c r="E1" s="7"/>
      <c r="F1" s="8"/>
    </row>
    <row r="2" spans="1:8" ht="15.75" thickBot="1" x14ac:dyDescent="0.3">
      <c r="A2" s="9"/>
      <c r="B2" s="2"/>
      <c r="C2" s="2"/>
      <c r="D2" s="2"/>
      <c r="E2" s="1"/>
      <c r="F2" s="10"/>
    </row>
    <row r="3" spans="1:8" x14ac:dyDescent="0.25">
      <c r="A3" s="75" t="s">
        <v>25</v>
      </c>
      <c r="B3" s="74" t="s">
        <v>98</v>
      </c>
      <c r="C3" s="66"/>
      <c r="D3" s="67"/>
      <c r="E3" s="67"/>
      <c r="F3" s="68"/>
    </row>
    <row r="4" spans="1:8" x14ac:dyDescent="0.25">
      <c r="A4" s="76" t="s">
        <v>5</v>
      </c>
      <c r="B4" s="39" t="s">
        <v>99</v>
      </c>
      <c r="C4" s="51"/>
      <c r="D4" s="51"/>
      <c r="E4" s="51"/>
      <c r="F4" s="32"/>
    </row>
    <row r="5" spans="1:8" x14ac:dyDescent="0.25">
      <c r="A5" s="77" t="s">
        <v>6</v>
      </c>
      <c r="B5" s="88">
        <v>45797</v>
      </c>
      <c r="C5" s="69"/>
      <c r="D5" s="70"/>
      <c r="E5" s="70"/>
      <c r="F5" s="71"/>
    </row>
    <row r="6" spans="1:8" x14ac:dyDescent="0.25">
      <c r="A6" s="76" t="s">
        <v>7</v>
      </c>
      <c r="B6" t="s">
        <v>100</v>
      </c>
      <c r="C6" s="51"/>
      <c r="D6" s="51"/>
      <c r="E6" s="51"/>
      <c r="F6" s="32"/>
      <c r="H6" s="24"/>
    </row>
    <row r="7" spans="1:8" x14ac:dyDescent="0.25">
      <c r="A7" s="77" t="s">
        <v>54</v>
      </c>
      <c r="B7" s="163" t="s">
        <v>107</v>
      </c>
      <c r="C7" s="164"/>
      <c r="D7" s="164"/>
      <c r="E7" s="164"/>
      <c r="F7" s="165"/>
    </row>
    <row r="8" spans="1:8" x14ac:dyDescent="0.25">
      <c r="A8" s="78" t="s">
        <v>20</v>
      </c>
      <c r="B8" s="129" t="s">
        <v>108</v>
      </c>
      <c r="F8" s="130"/>
    </row>
    <row r="9" spans="1:8" x14ac:dyDescent="0.25">
      <c r="A9" s="79" t="s">
        <v>8</v>
      </c>
      <c r="B9" s="131" t="s">
        <v>109</v>
      </c>
      <c r="C9" s="132"/>
      <c r="D9" s="132"/>
      <c r="E9" s="132"/>
      <c r="F9" s="133"/>
    </row>
    <row r="10" spans="1:8" x14ac:dyDescent="0.25">
      <c r="A10" s="80" t="s">
        <v>21</v>
      </c>
      <c r="B10" s="39" t="s">
        <v>101</v>
      </c>
      <c r="C10" s="1"/>
      <c r="D10" s="1"/>
      <c r="E10" s="1"/>
      <c r="F10" s="134"/>
    </row>
    <row r="11" spans="1:8" x14ac:dyDescent="0.25">
      <c r="A11" s="79" t="s">
        <v>9</v>
      </c>
      <c r="B11" s="135" t="s">
        <v>102</v>
      </c>
      <c r="C11" s="132"/>
      <c r="D11" s="132"/>
      <c r="E11" s="132"/>
      <c r="F11" s="133"/>
    </row>
    <row r="12" spans="1:8" x14ac:dyDescent="0.25">
      <c r="A12" s="80" t="s">
        <v>10</v>
      </c>
      <c r="B12" s="39" t="s">
        <v>101</v>
      </c>
      <c r="C12" s="136"/>
      <c r="D12" s="1"/>
      <c r="E12" s="1"/>
      <c r="F12" s="134"/>
    </row>
    <row r="13" spans="1:8" x14ac:dyDescent="0.25">
      <c r="A13" s="79" t="s">
        <v>11</v>
      </c>
      <c r="B13" s="131" t="s">
        <v>111</v>
      </c>
      <c r="C13" s="137"/>
      <c r="D13" s="137"/>
      <c r="E13" s="137"/>
      <c r="F13" s="138"/>
    </row>
    <row r="14" spans="1:8" x14ac:dyDescent="0.25">
      <c r="A14" s="80" t="s">
        <v>12</v>
      </c>
      <c r="B14" s="139" t="s">
        <v>103</v>
      </c>
      <c r="C14" s="140"/>
      <c r="D14" s="140"/>
      <c r="E14" s="140"/>
      <c r="F14" s="141"/>
    </row>
    <row r="15" spans="1:8" ht="15.75" thickBot="1" x14ac:dyDescent="0.3">
      <c r="A15" s="81" t="s">
        <v>13</v>
      </c>
      <c r="B15" s="123">
        <v>45910</v>
      </c>
      <c r="C15" s="72"/>
      <c r="D15" s="72"/>
      <c r="E15" s="72"/>
      <c r="F15" s="73"/>
    </row>
    <row r="16" spans="1:8" ht="18.75" customHeight="1" x14ac:dyDescent="0.25">
      <c r="A16" s="166" t="s">
        <v>19</v>
      </c>
      <c r="B16" s="167"/>
      <c r="C16" s="167"/>
      <c r="D16" s="167"/>
      <c r="E16" s="167"/>
      <c r="F16" s="168"/>
    </row>
    <row r="17" spans="1:11" x14ac:dyDescent="0.25">
      <c r="A17" s="169" t="s">
        <v>147</v>
      </c>
      <c r="B17" s="170"/>
      <c r="C17" s="170"/>
      <c r="D17" s="170"/>
      <c r="E17" s="170"/>
      <c r="F17" s="171"/>
    </row>
    <row r="18" spans="1:11" ht="18.75" customHeight="1" x14ac:dyDescent="0.25">
      <c r="A18" s="169"/>
      <c r="B18" s="170"/>
      <c r="C18" s="170"/>
      <c r="D18" s="170"/>
      <c r="E18" s="170"/>
      <c r="F18" s="171"/>
    </row>
    <row r="19" spans="1:11" ht="18.75" customHeight="1" x14ac:dyDescent="0.25">
      <c r="A19" s="169"/>
      <c r="B19" s="170"/>
      <c r="C19" s="170"/>
      <c r="D19" s="170"/>
      <c r="E19" s="170"/>
      <c r="F19" s="171"/>
    </row>
    <row r="20" spans="1:11" ht="30" customHeight="1" thickBot="1" x14ac:dyDescent="0.3">
      <c r="A20" s="172"/>
      <c r="B20" s="173"/>
      <c r="C20" s="173"/>
      <c r="D20" s="173"/>
      <c r="E20" s="173"/>
      <c r="F20" s="174"/>
    </row>
    <row r="21" spans="1:11" ht="18.75" x14ac:dyDescent="0.25">
      <c r="A21" s="175" t="s">
        <v>22</v>
      </c>
      <c r="B21" s="176"/>
      <c r="C21" s="177"/>
      <c r="D21" s="46"/>
      <c r="E21" s="46"/>
      <c r="F21" s="47"/>
      <c r="K21" s="24"/>
    </row>
    <row r="22" spans="1:11" x14ac:dyDescent="0.25">
      <c r="A22" s="42" t="s">
        <v>14</v>
      </c>
      <c r="B22" s="11" t="s">
        <v>50</v>
      </c>
      <c r="C22" s="11" t="s">
        <v>15</v>
      </c>
      <c r="D22" s="46"/>
      <c r="E22" s="46"/>
      <c r="F22" s="47"/>
    </row>
    <row r="23" spans="1:11" x14ac:dyDescent="0.25">
      <c r="A23" s="63" t="s">
        <v>104</v>
      </c>
      <c r="B23" s="125">
        <v>2.4</v>
      </c>
      <c r="C23" s="90">
        <v>55</v>
      </c>
      <c r="D23" s="48"/>
      <c r="E23" s="46"/>
      <c r="F23" s="47"/>
    </row>
    <row r="24" spans="1:11" x14ac:dyDescent="0.25">
      <c r="A24" s="64" t="s">
        <v>105</v>
      </c>
      <c r="B24" s="126">
        <v>5.2</v>
      </c>
      <c r="C24" s="90">
        <v>594</v>
      </c>
      <c r="D24" s="48"/>
      <c r="E24" s="46"/>
      <c r="F24" s="47"/>
    </row>
    <row r="25" spans="1:11" x14ac:dyDescent="0.25">
      <c r="A25" s="64" t="s">
        <v>60</v>
      </c>
      <c r="B25" s="125">
        <v>3.8</v>
      </c>
      <c r="C25" s="90">
        <v>764</v>
      </c>
      <c r="D25" s="46"/>
      <c r="E25" s="46"/>
      <c r="F25" s="47"/>
    </row>
    <row r="26" spans="1:11" x14ac:dyDescent="0.25">
      <c r="A26" s="89" t="s">
        <v>61</v>
      </c>
      <c r="B26" s="127">
        <v>4.9000000000000004</v>
      </c>
      <c r="C26" s="51">
        <v>529</v>
      </c>
      <c r="D26" s="46"/>
      <c r="E26" s="46"/>
      <c r="F26" s="47"/>
    </row>
    <row r="27" spans="1:11" x14ac:dyDescent="0.25">
      <c r="A27" s="89" t="s">
        <v>106</v>
      </c>
      <c r="B27" s="128">
        <v>0.2</v>
      </c>
      <c r="C27" s="51">
        <v>116</v>
      </c>
      <c r="D27" s="46"/>
      <c r="E27" s="46"/>
      <c r="F27" s="47"/>
    </row>
    <row r="28" spans="1:11" x14ac:dyDescent="0.25">
      <c r="A28" s="89" t="s">
        <v>16</v>
      </c>
      <c r="B28" s="124">
        <f>SUBTOTAL(109,B23:B27)</f>
        <v>16.499999999999996</v>
      </c>
      <c r="C28" s="65">
        <f>SUBTOTAL(109,C23:C27)</f>
        <v>2058</v>
      </c>
      <c r="D28" s="46"/>
      <c r="E28" s="46"/>
      <c r="F28" s="47"/>
    </row>
    <row r="29" spans="1:11" x14ac:dyDescent="0.25">
      <c r="A29" s="43" t="s">
        <v>17</v>
      </c>
      <c r="B29" s="180" t="s">
        <v>110</v>
      </c>
      <c r="C29" s="181"/>
      <c r="D29" s="181"/>
      <c r="E29" s="181"/>
      <c r="F29" s="181"/>
    </row>
    <row r="30" spans="1:11" ht="15.75" thickBot="1" x14ac:dyDescent="0.3">
      <c r="A30" s="44" t="s">
        <v>18</v>
      </c>
      <c r="B30" s="178" t="s">
        <v>51</v>
      </c>
      <c r="C30" s="178"/>
      <c r="D30" s="178"/>
      <c r="E30" s="178"/>
      <c r="F30" s="179"/>
    </row>
    <row r="31" spans="1:11" ht="28.5" customHeight="1" x14ac:dyDescent="0.25">
      <c r="K31" s="24"/>
    </row>
  </sheetData>
  <mergeCells count="6">
    <mergeCell ref="B7:F7"/>
    <mergeCell ref="A16:F16"/>
    <mergeCell ref="A17:F20"/>
    <mergeCell ref="A21:C21"/>
    <mergeCell ref="B30:F30"/>
    <mergeCell ref="B29:F29"/>
  </mergeCells>
  <phoneticPr fontId="31" type="noConversion"/>
  <hyperlinks>
    <hyperlink ref="B30" r:id="rId1" xr:uid="{1F5A0F69-0A94-40A7-A223-17DEDD33BEF2}"/>
    <hyperlink ref="B29" r:id="rId2" xr:uid="{F71FBCA7-2995-4D19-B960-B6077A449A88}"/>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T65"/>
  <sheetViews>
    <sheetView showGridLines="0" tabSelected="1" zoomScale="80" zoomScaleNormal="80" workbookViewId="0">
      <pane ySplit="8" topLeftCell="A9" activePane="bottomLeft" state="frozen"/>
      <selection pane="bottomLeft" activeCell="T1" sqref="T1"/>
    </sheetView>
  </sheetViews>
  <sheetFormatPr defaultRowHeight="15" x14ac:dyDescent="0.25"/>
  <cols>
    <col min="1" max="1" width="20.140625" customWidth="1"/>
    <col min="2" max="2" width="20.42578125" customWidth="1"/>
    <col min="3" max="3" width="6.7109375" bestFit="1" customWidth="1"/>
    <col min="4" max="4" width="11" style="17" customWidth="1"/>
    <col min="5" max="5" width="11" customWidth="1"/>
    <col min="6" max="6" width="7.5703125" style="16" customWidth="1"/>
    <col min="7" max="7" width="9" style="16" customWidth="1"/>
    <col min="8" max="8" width="7.140625" style="16" customWidth="1"/>
    <col min="9" max="9" width="5.42578125" style="16" bestFit="1" customWidth="1"/>
    <col min="10" max="10" width="6.42578125" style="16" bestFit="1" customWidth="1"/>
    <col min="11" max="11" width="5.42578125" style="16" bestFit="1" customWidth="1"/>
    <col min="12" max="12" width="7.5703125" style="16" bestFit="1" customWidth="1"/>
    <col min="13" max="13" width="6.85546875" style="16" customWidth="1"/>
    <col min="14" max="14" width="7.7109375" style="16" customWidth="1"/>
    <col min="15" max="15" width="9" style="16" customWidth="1"/>
    <col min="16" max="16" width="8.140625" style="16" customWidth="1"/>
    <col min="17" max="17" width="7.28515625" style="16" customWidth="1"/>
    <col min="18" max="18" width="8" style="16" customWidth="1"/>
    <col min="19" max="19" width="8.7109375" style="16" customWidth="1"/>
  </cols>
  <sheetData>
    <row r="1" spans="1:20" ht="46.5" customHeight="1" x14ac:dyDescent="0.25">
      <c r="A1" s="185" t="s">
        <v>146</v>
      </c>
      <c r="B1" s="186"/>
      <c r="C1" s="186"/>
      <c r="D1" s="186"/>
      <c r="E1" s="186"/>
      <c r="F1" s="186"/>
      <c r="G1" s="186"/>
      <c r="H1" s="186"/>
      <c r="I1" s="186"/>
      <c r="J1" s="186"/>
      <c r="K1" s="186"/>
      <c r="L1" s="186"/>
      <c r="M1" s="186"/>
      <c r="N1" s="186"/>
      <c r="O1" s="186"/>
      <c r="P1" s="186"/>
      <c r="Q1" s="186"/>
      <c r="R1" s="186"/>
      <c r="S1" s="187"/>
    </row>
    <row r="2" spans="1:20" ht="18.75" x14ac:dyDescent="0.25">
      <c r="A2" s="29" t="s">
        <v>148</v>
      </c>
      <c r="B2" s="27"/>
      <c r="C2" s="27"/>
      <c r="D2" s="12"/>
      <c r="E2" s="28"/>
      <c r="F2" s="3"/>
      <c r="G2" s="3"/>
      <c r="H2" s="3"/>
      <c r="I2" s="3"/>
      <c r="J2" s="4"/>
      <c r="K2" s="4"/>
      <c r="L2" s="4"/>
      <c r="M2" s="4"/>
      <c r="N2" s="4"/>
      <c r="O2" s="4"/>
      <c r="P2" s="3"/>
      <c r="Q2" s="3"/>
      <c r="R2" s="4"/>
      <c r="S2" s="22"/>
    </row>
    <row r="3" spans="1:20" x14ac:dyDescent="0.25">
      <c r="A3" s="30" t="s">
        <v>49</v>
      </c>
      <c r="B3" s="28"/>
      <c r="C3" s="28"/>
      <c r="D3" s="12"/>
      <c r="E3" s="28"/>
      <c r="F3" s="4"/>
      <c r="G3" s="4"/>
      <c r="H3" s="4"/>
      <c r="I3" s="4"/>
      <c r="J3" s="4"/>
      <c r="K3" s="4"/>
      <c r="L3" s="4"/>
      <c r="M3" s="4"/>
      <c r="N3" s="4"/>
      <c r="O3" s="4"/>
      <c r="P3" s="4"/>
      <c r="Q3" s="4"/>
      <c r="R3" s="4"/>
      <c r="S3" s="22"/>
    </row>
    <row r="4" spans="1:20" ht="18" customHeight="1" thickBot="1" x14ac:dyDescent="0.3">
      <c r="A4" s="30" t="s">
        <v>94</v>
      </c>
      <c r="B4" s="13"/>
      <c r="C4" s="28"/>
      <c r="D4" s="12"/>
      <c r="E4" s="28"/>
      <c r="F4" s="4"/>
      <c r="G4" s="4"/>
      <c r="H4" s="4"/>
      <c r="I4" s="4"/>
      <c r="J4" s="4"/>
      <c r="K4" s="4"/>
      <c r="L4" s="4"/>
      <c r="M4" s="4"/>
      <c r="N4" s="4"/>
      <c r="O4" s="4"/>
      <c r="P4" s="4"/>
      <c r="Q4" s="4"/>
      <c r="R4" s="4"/>
      <c r="S4" s="22"/>
    </row>
    <row r="5" spans="1:20" ht="18" customHeight="1" x14ac:dyDescent="0.25">
      <c r="A5" s="188" t="s">
        <v>0</v>
      </c>
      <c r="B5" s="191" t="s">
        <v>1</v>
      </c>
      <c r="C5" s="191" t="s">
        <v>38</v>
      </c>
      <c r="D5" s="194" t="s">
        <v>39</v>
      </c>
      <c r="E5" s="197" t="s">
        <v>24</v>
      </c>
      <c r="F5" s="199" t="s">
        <v>40</v>
      </c>
      <c r="G5" s="191"/>
      <c r="H5" s="191"/>
      <c r="I5" s="191"/>
      <c r="J5" s="191"/>
      <c r="K5" s="191"/>
      <c r="L5" s="191"/>
      <c r="M5" s="191"/>
      <c r="N5" s="191"/>
      <c r="O5" s="100"/>
      <c r="P5" s="199" t="s">
        <v>55</v>
      </c>
      <c r="Q5" s="199" t="s">
        <v>41</v>
      </c>
      <c r="R5" s="201" t="s">
        <v>42</v>
      </c>
      <c r="S5" s="203" t="s">
        <v>30</v>
      </c>
      <c r="T5" s="25"/>
    </row>
    <row r="6" spans="1:20" ht="15" customHeight="1" x14ac:dyDescent="0.25">
      <c r="A6" s="189"/>
      <c r="B6" s="192"/>
      <c r="C6" s="192"/>
      <c r="D6" s="195"/>
      <c r="E6" s="198"/>
      <c r="F6" s="200"/>
      <c r="G6" s="200" t="s">
        <v>43</v>
      </c>
      <c r="H6" s="200" t="s">
        <v>3</v>
      </c>
      <c r="I6" s="202" t="s">
        <v>23</v>
      </c>
      <c r="J6" s="202" t="s">
        <v>2</v>
      </c>
      <c r="K6" s="202" t="s">
        <v>31</v>
      </c>
      <c r="L6" s="200" t="s">
        <v>52</v>
      </c>
      <c r="M6" s="195" t="s">
        <v>53</v>
      </c>
      <c r="N6" s="202" t="s">
        <v>44</v>
      </c>
      <c r="O6" s="202" t="s">
        <v>32</v>
      </c>
      <c r="P6" s="200"/>
      <c r="Q6" s="200"/>
      <c r="R6" s="202"/>
      <c r="S6" s="204"/>
      <c r="T6" s="25"/>
    </row>
    <row r="7" spans="1:20" ht="15" customHeight="1" x14ac:dyDescent="0.25">
      <c r="A7" s="189"/>
      <c r="B7" s="192"/>
      <c r="C7" s="192"/>
      <c r="D7" s="195"/>
      <c r="E7" s="198"/>
      <c r="F7" s="200"/>
      <c r="G7" s="200"/>
      <c r="H7" s="200"/>
      <c r="I7" s="202"/>
      <c r="J7" s="202"/>
      <c r="K7" s="202"/>
      <c r="L7" s="200"/>
      <c r="M7" s="195"/>
      <c r="N7" s="202"/>
      <c r="O7" s="202"/>
      <c r="P7" s="200"/>
      <c r="Q7" s="200"/>
      <c r="R7" s="202"/>
      <c r="S7" s="204"/>
      <c r="T7" s="26"/>
    </row>
    <row r="8" spans="1:20" ht="16.5" thickBot="1" x14ac:dyDescent="0.3">
      <c r="A8" s="190"/>
      <c r="B8" s="193"/>
      <c r="C8" s="193"/>
      <c r="D8" s="196"/>
      <c r="E8" s="18" t="s">
        <v>45</v>
      </c>
      <c r="F8" s="101" t="s">
        <v>46</v>
      </c>
      <c r="G8" s="20" t="s">
        <v>26</v>
      </c>
      <c r="H8" s="20" t="s">
        <v>26</v>
      </c>
      <c r="I8" s="21" t="s">
        <v>26</v>
      </c>
      <c r="J8" s="21" t="s">
        <v>26</v>
      </c>
      <c r="K8" s="21" t="s">
        <v>26</v>
      </c>
      <c r="L8" s="20" t="s">
        <v>26</v>
      </c>
      <c r="M8" s="49" t="s">
        <v>26</v>
      </c>
      <c r="N8" s="21" t="s">
        <v>56</v>
      </c>
      <c r="O8" s="21" t="s">
        <v>73</v>
      </c>
      <c r="P8" s="20" t="s">
        <v>74</v>
      </c>
      <c r="Q8" s="20" t="s">
        <v>75</v>
      </c>
      <c r="R8" s="21" t="s">
        <v>76</v>
      </c>
      <c r="S8" s="19" t="s">
        <v>77</v>
      </c>
    </row>
    <row r="9" spans="1:20" ht="15.75" thickBot="1" x14ac:dyDescent="0.3">
      <c r="A9" s="102" t="s">
        <v>149</v>
      </c>
      <c r="D9"/>
      <c r="F9"/>
      <c r="G9"/>
      <c r="H9"/>
      <c r="I9"/>
      <c r="J9"/>
      <c r="K9"/>
      <c r="L9"/>
      <c r="M9"/>
      <c r="N9"/>
      <c r="O9"/>
      <c r="P9"/>
      <c r="Q9"/>
      <c r="R9"/>
      <c r="S9"/>
      <c r="T9" s="103"/>
    </row>
    <row r="10" spans="1:20" x14ac:dyDescent="0.25">
      <c r="A10" s="150" t="s">
        <v>64</v>
      </c>
      <c r="B10" s="151" t="s">
        <v>112</v>
      </c>
      <c r="C10" s="152">
        <v>19</v>
      </c>
      <c r="D10" s="152">
        <v>103</v>
      </c>
      <c r="E10" s="160">
        <v>34000</v>
      </c>
      <c r="F10" s="153">
        <v>36.5</v>
      </c>
      <c r="G10" s="153">
        <v>7.7</v>
      </c>
      <c r="H10" s="153">
        <v>2.1</v>
      </c>
      <c r="I10" s="153">
        <v>2.9</v>
      </c>
      <c r="J10" s="153">
        <v>34</v>
      </c>
      <c r="K10" s="153">
        <v>2.4</v>
      </c>
      <c r="L10" s="153">
        <v>35.6</v>
      </c>
      <c r="M10" s="153">
        <v>11</v>
      </c>
      <c r="N10" s="153">
        <v>57.9</v>
      </c>
      <c r="O10" s="153">
        <v>68</v>
      </c>
      <c r="P10" s="153">
        <v>21.2</v>
      </c>
      <c r="Q10" s="153">
        <v>7.2</v>
      </c>
      <c r="R10" s="153">
        <v>4.7</v>
      </c>
      <c r="S10" s="154">
        <v>65.5</v>
      </c>
    </row>
    <row r="11" spans="1:20" x14ac:dyDescent="0.25">
      <c r="A11" s="155" t="s">
        <v>113</v>
      </c>
      <c r="B11" s="39" t="s">
        <v>114</v>
      </c>
      <c r="C11" s="28">
        <v>19</v>
      </c>
      <c r="D11" s="28">
        <v>103</v>
      </c>
      <c r="E11" s="161">
        <v>34000</v>
      </c>
      <c r="F11" s="4">
        <v>36.1</v>
      </c>
      <c r="G11" s="4">
        <v>7.6</v>
      </c>
      <c r="H11" s="4">
        <v>2.2000000000000002</v>
      </c>
      <c r="I11" s="4">
        <v>2.8</v>
      </c>
      <c r="J11" s="4">
        <v>33.5</v>
      </c>
      <c r="K11" s="4">
        <v>2.5</v>
      </c>
      <c r="L11" s="4">
        <v>35</v>
      </c>
      <c r="M11" s="4">
        <v>10</v>
      </c>
      <c r="N11" s="4">
        <v>59.7</v>
      </c>
      <c r="O11" s="4">
        <v>68.5</v>
      </c>
      <c r="P11" s="4">
        <v>19.3</v>
      </c>
      <c r="Q11" s="4">
        <v>6.5</v>
      </c>
      <c r="R11" s="4">
        <v>4.4000000000000004</v>
      </c>
      <c r="S11" s="22">
        <v>66.599999999999994</v>
      </c>
    </row>
    <row r="12" spans="1:20" x14ac:dyDescent="0.25">
      <c r="A12" s="155" t="s">
        <v>113</v>
      </c>
      <c r="B12" s="39" t="s">
        <v>115</v>
      </c>
      <c r="C12" s="28">
        <v>44</v>
      </c>
      <c r="D12" s="28">
        <v>101</v>
      </c>
      <c r="E12" s="161">
        <v>34000</v>
      </c>
      <c r="F12" s="4">
        <v>35.200000000000003</v>
      </c>
      <c r="G12" s="4">
        <v>7.6</v>
      </c>
      <c r="H12" s="4">
        <v>2</v>
      </c>
      <c r="I12" s="4">
        <v>2.8</v>
      </c>
      <c r="J12" s="4">
        <v>37.700000000000003</v>
      </c>
      <c r="K12" s="4">
        <v>2.5</v>
      </c>
      <c r="L12" s="4">
        <v>32.700000000000003</v>
      </c>
      <c r="M12" s="4">
        <v>9.6999999999999993</v>
      </c>
      <c r="N12" s="4">
        <v>57.9</v>
      </c>
      <c r="O12" s="4">
        <v>68.2</v>
      </c>
      <c r="P12" s="4">
        <v>19.899999999999999</v>
      </c>
      <c r="Q12" s="4">
        <v>6.8</v>
      </c>
      <c r="R12" s="4">
        <v>4.5</v>
      </c>
      <c r="S12" s="22">
        <v>66.099999999999994</v>
      </c>
    </row>
    <row r="13" spans="1:20" x14ac:dyDescent="0.25">
      <c r="A13" s="155" t="s">
        <v>116</v>
      </c>
      <c r="B13" s="39" t="s">
        <v>117</v>
      </c>
      <c r="C13" s="28">
        <v>17</v>
      </c>
      <c r="D13" s="28">
        <v>105</v>
      </c>
      <c r="E13" s="161">
        <v>34000</v>
      </c>
      <c r="F13" s="4">
        <v>35</v>
      </c>
      <c r="G13" s="4">
        <v>7.7</v>
      </c>
      <c r="H13" s="4">
        <v>2</v>
      </c>
      <c r="I13" s="4">
        <v>2.8</v>
      </c>
      <c r="J13" s="4">
        <v>37.5</v>
      </c>
      <c r="K13" s="4">
        <v>2.5</v>
      </c>
      <c r="L13" s="4">
        <v>32.1</v>
      </c>
      <c r="M13" s="4">
        <v>9.1999999999999993</v>
      </c>
      <c r="N13" s="4">
        <v>58.4</v>
      </c>
      <c r="O13" s="4">
        <v>69</v>
      </c>
      <c r="P13" s="4">
        <v>23.1</v>
      </c>
      <c r="Q13" s="4">
        <v>7.8</v>
      </c>
      <c r="R13" s="4">
        <v>5.2</v>
      </c>
      <c r="S13" s="22">
        <v>66.7</v>
      </c>
    </row>
    <row r="14" spans="1:20" x14ac:dyDescent="0.25">
      <c r="A14" s="155" t="s">
        <v>68</v>
      </c>
      <c r="B14" s="39" t="s">
        <v>118</v>
      </c>
      <c r="C14" s="28">
        <v>53</v>
      </c>
      <c r="D14" s="28">
        <v>102</v>
      </c>
      <c r="E14" s="161">
        <v>34000</v>
      </c>
      <c r="F14" s="4">
        <v>34.6</v>
      </c>
      <c r="G14" s="4">
        <v>7.3</v>
      </c>
      <c r="H14" s="4">
        <v>1.9</v>
      </c>
      <c r="I14" s="4">
        <v>2.6</v>
      </c>
      <c r="J14" s="4">
        <v>36.5</v>
      </c>
      <c r="K14" s="4">
        <v>2.4</v>
      </c>
      <c r="L14" s="4">
        <v>33.4</v>
      </c>
      <c r="M14" s="4">
        <v>9.1999999999999993</v>
      </c>
      <c r="N14" s="4">
        <v>60.4</v>
      </c>
      <c r="O14" s="4">
        <v>69.099999999999994</v>
      </c>
      <c r="P14" s="4">
        <v>21.5</v>
      </c>
      <c r="Q14" s="4">
        <v>7.3</v>
      </c>
      <c r="R14" s="4">
        <v>4.9000000000000004</v>
      </c>
      <c r="S14" s="22">
        <v>67.2</v>
      </c>
    </row>
    <row r="15" spans="1:20" x14ac:dyDescent="0.25">
      <c r="A15" s="155" t="s">
        <v>116</v>
      </c>
      <c r="B15" s="39" t="s">
        <v>119</v>
      </c>
      <c r="C15" s="28">
        <v>19</v>
      </c>
      <c r="D15" s="28">
        <v>100</v>
      </c>
      <c r="E15" s="161">
        <v>34000</v>
      </c>
      <c r="F15" s="4">
        <v>34.1</v>
      </c>
      <c r="G15" s="4">
        <v>7.5</v>
      </c>
      <c r="H15" s="4">
        <v>2</v>
      </c>
      <c r="I15" s="4">
        <v>2.6</v>
      </c>
      <c r="J15" s="4">
        <v>37.9</v>
      </c>
      <c r="K15" s="4">
        <v>2.7</v>
      </c>
      <c r="L15" s="4">
        <v>31.4</v>
      </c>
      <c r="M15" s="4">
        <v>9.4</v>
      </c>
      <c r="N15" s="4">
        <v>58.1</v>
      </c>
      <c r="O15" s="4">
        <v>68.8</v>
      </c>
      <c r="P15" s="4">
        <v>20.9</v>
      </c>
      <c r="Q15" s="4">
        <v>7.1</v>
      </c>
      <c r="R15" s="4">
        <v>4.7</v>
      </c>
      <c r="S15" s="22">
        <v>66.599999999999994</v>
      </c>
    </row>
    <row r="16" spans="1:20" x14ac:dyDescent="0.25">
      <c r="A16" s="155" t="s">
        <v>70</v>
      </c>
      <c r="B16" s="39" t="s">
        <v>80</v>
      </c>
      <c r="C16" s="28">
        <v>39</v>
      </c>
      <c r="D16" s="28">
        <v>103</v>
      </c>
      <c r="E16" s="161">
        <v>34000</v>
      </c>
      <c r="F16" s="4">
        <v>33.6</v>
      </c>
      <c r="G16" s="4">
        <v>7.6</v>
      </c>
      <c r="H16" s="4">
        <v>2.2000000000000002</v>
      </c>
      <c r="I16" s="4">
        <v>2.8</v>
      </c>
      <c r="J16" s="4">
        <v>34.299999999999997</v>
      </c>
      <c r="K16" s="4">
        <v>2.4</v>
      </c>
      <c r="L16" s="4">
        <v>33.799999999999997</v>
      </c>
      <c r="M16" s="4">
        <v>9.8000000000000007</v>
      </c>
      <c r="N16" s="4">
        <v>59.5</v>
      </c>
      <c r="O16" s="4">
        <v>69.099999999999994</v>
      </c>
      <c r="P16" s="4">
        <v>21.7</v>
      </c>
      <c r="Q16" s="4">
        <v>7.4</v>
      </c>
      <c r="R16" s="4">
        <v>4.9000000000000004</v>
      </c>
      <c r="S16" s="22">
        <v>66.900000000000006</v>
      </c>
    </row>
    <row r="17" spans="1:19" x14ac:dyDescent="0.25">
      <c r="A17" s="155" t="s">
        <v>68</v>
      </c>
      <c r="B17" s="39" t="s">
        <v>69</v>
      </c>
      <c r="C17" s="28">
        <v>40</v>
      </c>
      <c r="D17" s="28">
        <v>104</v>
      </c>
      <c r="E17" s="161">
        <v>34000</v>
      </c>
      <c r="F17" s="4">
        <v>33.6</v>
      </c>
      <c r="G17" s="4">
        <v>7</v>
      </c>
      <c r="H17" s="4">
        <v>2</v>
      </c>
      <c r="I17" s="4">
        <v>2.5</v>
      </c>
      <c r="J17" s="4">
        <v>35.1</v>
      </c>
      <c r="K17" s="4">
        <v>2.2999999999999998</v>
      </c>
      <c r="L17" s="4">
        <v>36.1</v>
      </c>
      <c r="M17" s="4">
        <v>9.8000000000000007</v>
      </c>
      <c r="N17" s="4">
        <v>60.5</v>
      </c>
      <c r="O17" s="4">
        <v>69.099999999999994</v>
      </c>
      <c r="P17" s="4">
        <v>21.2</v>
      </c>
      <c r="Q17" s="4">
        <v>7.2</v>
      </c>
      <c r="R17" s="4">
        <v>4.8</v>
      </c>
      <c r="S17" s="22">
        <v>66.900000000000006</v>
      </c>
    </row>
    <row r="18" spans="1:19" x14ac:dyDescent="0.25">
      <c r="A18" s="155" t="s">
        <v>70</v>
      </c>
      <c r="B18" s="39" t="s">
        <v>79</v>
      </c>
      <c r="C18" s="28">
        <v>40</v>
      </c>
      <c r="D18" s="28">
        <v>105</v>
      </c>
      <c r="E18" s="161">
        <v>34000</v>
      </c>
      <c r="F18" s="4">
        <v>33.4</v>
      </c>
      <c r="G18" s="4">
        <v>7.3</v>
      </c>
      <c r="H18" s="4">
        <v>2.2999999999999998</v>
      </c>
      <c r="I18" s="4">
        <v>2.8</v>
      </c>
      <c r="J18" s="4">
        <v>31.9</v>
      </c>
      <c r="K18" s="4">
        <v>2.1</v>
      </c>
      <c r="L18" s="4">
        <v>37.1</v>
      </c>
      <c r="M18" s="4">
        <v>10.5</v>
      </c>
      <c r="N18" s="4">
        <v>58.8</v>
      </c>
      <c r="O18" s="4">
        <v>69.599999999999994</v>
      </c>
      <c r="P18" s="4">
        <v>21.4</v>
      </c>
      <c r="Q18" s="4">
        <v>7.3</v>
      </c>
      <c r="R18" s="4">
        <v>4.8</v>
      </c>
      <c r="S18" s="22">
        <v>66.2</v>
      </c>
    </row>
    <row r="19" spans="1:19" x14ac:dyDescent="0.25">
      <c r="A19" s="155" t="s">
        <v>65</v>
      </c>
      <c r="B19" s="39" t="s">
        <v>120</v>
      </c>
      <c r="C19" s="28">
        <v>32</v>
      </c>
      <c r="D19" s="28">
        <v>101</v>
      </c>
      <c r="E19" s="161">
        <v>34000</v>
      </c>
      <c r="F19" s="4">
        <v>33.1</v>
      </c>
      <c r="G19" s="4">
        <v>7.4</v>
      </c>
      <c r="H19" s="4">
        <v>2</v>
      </c>
      <c r="I19" s="4">
        <v>2.8</v>
      </c>
      <c r="J19" s="4">
        <v>37.700000000000003</v>
      </c>
      <c r="K19" s="4">
        <v>2.4</v>
      </c>
      <c r="L19" s="4">
        <v>32</v>
      </c>
      <c r="M19" s="4">
        <v>8.8000000000000007</v>
      </c>
      <c r="N19" s="4">
        <v>60.8</v>
      </c>
      <c r="O19" s="4">
        <v>68.8</v>
      </c>
      <c r="P19" s="4">
        <v>21.6</v>
      </c>
      <c r="Q19" s="4">
        <v>7.3</v>
      </c>
      <c r="R19" s="4">
        <v>4.9000000000000004</v>
      </c>
      <c r="S19" s="22">
        <v>67.400000000000006</v>
      </c>
    </row>
    <row r="20" spans="1:19" x14ac:dyDescent="0.25">
      <c r="A20" s="155" t="s">
        <v>113</v>
      </c>
      <c r="B20" s="39" t="s">
        <v>121</v>
      </c>
      <c r="C20" s="28">
        <v>33</v>
      </c>
      <c r="D20" s="28">
        <v>103</v>
      </c>
      <c r="E20" s="52">
        <v>34000</v>
      </c>
      <c r="F20" s="53">
        <v>32.9</v>
      </c>
      <c r="G20" s="53">
        <v>7.6</v>
      </c>
      <c r="H20" s="53">
        <v>2.1</v>
      </c>
      <c r="I20" s="53">
        <v>2.8</v>
      </c>
      <c r="J20" s="53">
        <v>34.6</v>
      </c>
      <c r="K20" s="53">
        <v>2.4</v>
      </c>
      <c r="L20" s="53">
        <v>35.200000000000003</v>
      </c>
      <c r="M20" s="53">
        <v>10</v>
      </c>
      <c r="N20" s="53">
        <v>60.1</v>
      </c>
      <c r="O20" s="53">
        <v>68.599999999999994</v>
      </c>
      <c r="P20" s="53">
        <v>21.9</v>
      </c>
      <c r="Q20" s="53">
        <v>7.4</v>
      </c>
      <c r="R20" s="53">
        <v>5</v>
      </c>
      <c r="S20" s="144">
        <v>66.8</v>
      </c>
    </row>
    <row r="21" spans="1:19" x14ac:dyDescent="0.25">
      <c r="A21" s="155" t="s">
        <v>113</v>
      </c>
      <c r="B21" s="39" t="s">
        <v>122</v>
      </c>
      <c r="C21" s="28">
        <v>33</v>
      </c>
      <c r="D21" s="28">
        <v>102</v>
      </c>
      <c r="E21" s="52">
        <v>34000</v>
      </c>
      <c r="F21" s="53">
        <v>32.5</v>
      </c>
      <c r="G21" s="53">
        <v>7.6</v>
      </c>
      <c r="H21" s="53">
        <v>2</v>
      </c>
      <c r="I21" s="53">
        <v>2.7</v>
      </c>
      <c r="J21" s="53">
        <v>38.799999999999997</v>
      </c>
      <c r="K21" s="53">
        <v>2.5</v>
      </c>
      <c r="L21" s="53">
        <v>29.9</v>
      </c>
      <c r="M21" s="53">
        <v>8.9</v>
      </c>
      <c r="N21" s="53">
        <v>58.5</v>
      </c>
      <c r="O21" s="53">
        <v>68.900000000000006</v>
      </c>
      <c r="P21" s="53">
        <v>20.5</v>
      </c>
      <c r="Q21" s="53">
        <v>7</v>
      </c>
      <c r="R21" s="53">
        <v>4.7</v>
      </c>
      <c r="S21" s="144">
        <v>66.8</v>
      </c>
    </row>
    <row r="22" spans="1:19" x14ac:dyDescent="0.25">
      <c r="A22" s="155" t="s">
        <v>123</v>
      </c>
      <c r="B22" s="39" t="s">
        <v>124</v>
      </c>
      <c r="C22" s="28">
        <v>33</v>
      </c>
      <c r="D22" s="28">
        <v>104</v>
      </c>
      <c r="E22" s="52">
        <v>34000</v>
      </c>
      <c r="F22" s="53">
        <v>32.200000000000003</v>
      </c>
      <c r="G22" s="53">
        <v>7.5</v>
      </c>
      <c r="H22" s="53">
        <v>1.9</v>
      </c>
      <c r="I22" s="53">
        <v>2.8</v>
      </c>
      <c r="J22" s="53">
        <v>35.6</v>
      </c>
      <c r="K22" s="53">
        <v>2.2999999999999998</v>
      </c>
      <c r="L22" s="53">
        <v>33.4</v>
      </c>
      <c r="M22" s="53">
        <v>8.5</v>
      </c>
      <c r="N22" s="53">
        <v>62.4</v>
      </c>
      <c r="O22" s="53">
        <v>70</v>
      </c>
      <c r="P22" s="53">
        <v>19.8</v>
      </c>
      <c r="Q22" s="53">
        <v>6.7</v>
      </c>
      <c r="R22" s="53">
        <v>4.5999999999999996</v>
      </c>
      <c r="S22" s="144">
        <v>68.5</v>
      </c>
    </row>
    <row r="23" spans="1:19" x14ac:dyDescent="0.25">
      <c r="A23" s="155" t="s">
        <v>67</v>
      </c>
      <c r="B23" s="39" t="s">
        <v>78</v>
      </c>
      <c r="C23" s="28">
        <v>33</v>
      </c>
      <c r="D23" s="28">
        <v>105</v>
      </c>
      <c r="E23" s="52">
        <v>34000</v>
      </c>
      <c r="F23" s="53">
        <v>32.1</v>
      </c>
      <c r="G23" s="53">
        <v>6.9</v>
      </c>
      <c r="H23" s="53">
        <v>2.4</v>
      </c>
      <c r="I23" s="53">
        <v>3</v>
      </c>
      <c r="J23" s="53">
        <v>34.6</v>
      </c>
      <c r="K23" s="53">
        <v>1.9</v>
      </c>
      <c r="L23" s="53">
        <v>38.700000000000003</v>
      </c>
      <c r="M23" s="53">
        <v>11.2</v>
      </c>
      <c r="N23" s="53">
        <v>57.4</v>
      </c>
      <c r="O23" s="53">
        <v>71.7</v>
      </c>
      <c r="P23" s="53">
        <v>20</v>
      </c>
      <c r="Q23" s="53">
        <v>6.8</v>
      </c>
      <c r="R23" s="53">
        <v>4.4000000000000004</v>
      </c>
      <c r="S23" s="144">
        <v>65.3</v>
      </c>
    </row>
    <row r="24" spans="1:19" x14ac:dyDescent="0.25">
      <c r="A24" s="155" t="s">
        <v>125</v>
      </c>
      <c r="B24" s="39" t="s">
        <v>126</v>
      </c>
      <c r="C24" s="28">
        <v>0</v>
      </c>
      <c r="D24" s="28">
        <v>105</v>
      </c>
      <c r="E24" s="52">
        <v>34000</v>
      </c>
      <c r="F24" s="53">
        <v>31.7</v>
      </c>
      <c r="G24" s="53">
        <v>7.7</v>
      </c>
      <c r="H24" s="53">
        <v>2.2000000000000002</v>
      </c>
      <c r="I24" s="53">
        <v>3.4</v>
      </c>
      <c r="J24" s="53">
        <v>31.6</v>
      </c>
      <c r="K24" s="53">
        <v>2.1</v>
      </c>
      <c r="L24" s="53">
        <v>36.9</v>
      </c>
      <c r="M24" s="53">
        <v>10.4</v>
      </c>
      <c r="N24" s="53">
        <v>60.2</v>
      </c>
      <c r="O24" s="53">
        <v>69.8</v>
      </c>
      <c r="P24" s="53">
        <v>20.3</v>
      </c>
      <c r="Q24" s="53">
        <v>6.9</v>
      </c>
      <c r="R24" s="53">
        <v>4.5999999999999996</v>
      </c>
      <c r="S24" s="144">
        <v>67.099999999999994</v>
      </c>
    </row>
    <row r="25" spans="1:19" x14ac:dyDescent="0.25">
      <c r="A25" s="155" t="s">
        <v>113</v>
      </c>
      <c r="B25" s="39" t="s">
        <v>127</v>
      </c>
      <c r="C25" s="28">
        <v>19</v>
      </c>
      <c r="D25" s="28">
        <v>101</v>
      </c>
      <c r="E25" s="52">
        <v>34000</v>
      </c>
      <c r="F25" s="53">
        <v>31.6</v>
      </c>
      <c r="G25" s="53">
        <v>8</v>
      </c>
      <c r="H25" s="53">
        <v>2.2000000000000002</v>
      </c>
      <c r="I25" s="53">
        <v>3</v>
      </c>
      <c r="J25" s="53">
        <v>34.200000000000003</v>
      </c>
      <c r="K25" s="53">
        <v>2.2999999999999998</v>
      </c>
      <c r="L25" s="53">
        <v>32.700000000000003</v>
      </c>
      <c r="M25" s="53">
        <v>10.5</v>
      </c>
      <c r="N25" s="53">
        <v>55.8</v>
      </c>
      <c r="O25" s="53">
        <v>69.3</v>
      </c>
      <c r="P25" s="53">
        <v>20.399999999999999</v>
      </c>
      <c r="Q25" s="53">
        <v>6.9</v>
      </c>
      <c r="R25" s="53">
        <v>4.5</v>
      </c>
      <c r="S25" s="144">
        <v>65.599999999999994</v>
      </c>
    </row>
    <row r="26" spans="1:19" x14ac:dyDescent="0.25">
      <c r="A26" s="155" t="s">
        <v>128</v>
      </c>
      <c r="B26" s="39" t="s">
        <v>129</v>
      </c>
      <c r="C26" s="28">
        <v>33</v>
      </c>
      <c r="D26" s="28">
        <v>101</v>
      </c>
      <c r="E26" s="52">
        <v>34000</v>
      </c>
      <c r="F26" s="53">
        <v>30.8</v>
      </c>
      <c r="G26" s="53">
        <v>8</v>
      </c>
      <c r="H26" s="53">
        <v>2</v>
      </c>
      <c r="I26" s="53">
        <v>3.1</v>
      </c>
      <c r="J26" s="53">
        <v>35.9</v>
      </c>
      <c r="K26" s="53">
        <v>2.5</v>
      </c>
      <c r="L26" s="53">
        <v>31.8</v>
      </c>
      <c r="M26" s="53">
        <v>9.6999999999999993</v>
      </c>
      <c r="N26" s="53">
        <v>58.8</v>
      </c>
      <c r="O26" s="53">
        <v>69.2</v>
      </c>
      <c r="P26" s="53">
        <v>17.8</v>
      </c>
      <c r="Q26" s="53">
        <v>6</v>
      </c>
      <c r="R26" s="53">
        <v>4</v>
      </c>
      <c r="S26" s="144">
        <v>67</v>
      </c>
    </row>
    <row r="27" spans="1:19" ht="15.75" thickBot="1" x14ac:dyDescent="0.3">
      <c r="A27" s="156" t="s">
        <v>65</v>
      </c>
      <c r="B27" s="157" t="s">
        <v>130</v>
      </c>
      <c r="C27" s="158">
        <v>32</v>
      </c>
      <c r="D27" s="158">
        <v>105</v>
      </c>
      <c r="E27" s="159">
        <v>34000</v>
      </c>
      <c r="F27" s="145">
        <v>30</v>
      </c>
      <c r="G27" s="145">
        <v>7.5</v>
      </c>
      <c r="H27" s="145">
        <v>2.1</v>
      </c>
      <c r="I27" s="145">
        <v>3.1</v>
      </c>
      <c r="J27" s="145">
        <v>31.2</v>
      </c>
      <c r="K27" s="145">
        <v>2.1</v>
      </c>
      <c r="L27" s="145">
        <v>34.6</v>
      </c>
      <c r="M27" s="145">
        <v>10.1</v>
      </c>
      <c r="N27" s="145">
        <v>58.1</v>
      </c>
      <c r="O27" s="145">
        <v>70.8</v>
      </c>
      <c r="P27" s="145">
        <v>22.9</v>
      </c>
      <c r="Q27" s="145">
        <v>7.8</v>
      </c>
      <c r="R27" s="145">
        <v>5.2</v>
      </c>
      <c r="S27" s="146">
        <v>66.599999999999994</v>
      </c>
    </row>
    <row r="28" spans="1:19" ht="15.75" thickBot="1" x14ac:dyDescent="0.3">
      <c r="C28" s="28"/>
      <c r="D28" s="28"/>
      <c r="E28" s="104" t="s">
        <v>62</v>
      </c>
      <c r="F28" s="147">
        <f t="shared" ref="F28:S28" si="0">SUBTOTAL(101,F10:F27)</f>
        <v>33.277777777777771</v>
      </c>
      <c r="G28" s="148">
        <f t="shared" si="0"/>
        <v>7.5277777777777777</v>
      </c>
      <c r="H28" s="148">
        <f t="shared" si="0"/>
        <v>2.088888888888889</v>
      </c>
      <c r="I28" s="148">
        <f t="shared" si="0"/>
        <v>2.85</v>
      </c>
      <c r="J28" s="148">
        <f t="shared" si="0"/>
        <v>35.144444444444453</v>
      </c>
      <c r="K28" s="148">
        <f t="shared" si="0"/>
        <v>2.3499999999999996</v>
      </c>
      <c r="L28" s="148">
        <f t="shared" si="0"/>
        <v>34.022222222222219</v>
      </c>
      <c r="M28" s="148">
        <f t="shared" si="0"/>
        <v>9.8166666666666664</v>
      </c>
      <c r="N28" s="148">
        <f t="shared" si="0"/>
        <v>59.072222222222223</v>
      </c>
      <c r="O28" s="148">
        <f t="shared" si="0"/>
        <v>69.25</v>
      </c>
      <c r="P28" s="148">
        <f t="shared" si="0"/>
        <v>20.855555555555554</v>
      </c>
      <c r="Q28" s="148">
        <f t="shared" si="0"/>
        <v>7.0777777777777793</v>
      </c>
      <c r="R28" s="148">
        <f t="shared" si="0"/>
        <v>4.7111111111111112</v>
      </c>
      <c r="S28" s="149">
        <f t="shared" si="0"/>
        <v>66.655555555555537</v>
      </c>
    </row>
    <row r="29" spans="1:19" x14ac:dyDescent="0.25">
      <c r="A29" s="91" t="s">
        <v>81</v>
      </c>
      <c r="B29" s="92"/>
      <c r="C29" s="108"/>
      <c r="D29" s="108"/>
      <c r="E29" s="109"/>
      <c r="F29" s="93"/>
      <c r="G29" s="93"/>
      <c r="H29" s="93"/>
      <c r="I29" s="93"/>
      <c r="J29" s="93"/>
      <c r="K29" s="93"/>
      <c r="L29" s="93"/>
      <c r="M29" s="93"/>
      <c r="N29" s="93"/>
      <c r="O29" s="93"/>
      <c r="P29" s="93"/>
      <c r="Q29" s="93"/>
      <c r="R29" s="93"/>
      <c r="S29" s="110"/>
    </row>
    <row r="30" spans="1:19" x14ac:dyDescent="0.25">
      <c r="A30" t="s">
        <v>131</v>
      </c>
      <c r="B30" t="s">
        <v>132</v>
      </c>
      <c r="C30" s="28">
        <v>19</v>
      </c>
      <c r="D30" s="28">
        <v>106</v>
      </c>
      <c r="E30" s="52">
        <v>34000</v>
      </c>
      <c r="F30" s="53">
        <v>35.200000000000003</v>
      </c>
      <c r="G30" s="53">
        <v>7.4</v>
      </c>
      <c r="H30" s="53">
        <v>2</v>
      </c>
      <c r="I30" s="53">
        <v>2.5</v>
      </c>
      <c r="J30" s="53">
        <v>36.9</v>
      </c>
      <c r="K30" s="53">
        <v>2.4</v>
      </c>
      <c r="L30" s="53">
        <v>33.1</v>
      </c>
      <c r="M30" s="53">
        <v>9.4</v>
      </c>
      <c r="N30" s="53">
        <v>59.5</v>
      </c>
      <c r="O30" s="53">
        <v>68.8</v>
      </c>
      <c r="P30" s="53">
        <v>22.5</v>
      </c>
      <c r="Q30" s="53">
        <v>7.7</v>
      </c>
      <c r="R30" s="53">
        <v>5.0999999999999996</v>
      </c>
      <c r="S30" s="53">
        <v>66.8</v>
      </c>
    </row>
    <row r="31" spans="1:19" x14ac:dyDescent="0.25">
      <c r="A31" t="s">
        <v>131</v>
      </c>
      <c r="B31" t="s">
        <v>133</v>
      </c>
      <c r="C31" s="28">
        <v>19</v>
      </c>
      <c r="D31" s="28">
        <v>108</v>
      </c>
      <c r="E31" s="52">
        <v>34000</v>
      </c>
      <c r="F31" s="53">
        <v>34.700000000000003</v>
      </c>
      <c r="G31" s="53">
        <v>7.7</v>
      </c>
      <c r="H31" s="53">
        <v>2.1</v>
      </c>
      <c r="I31" s="53">
        <v>3</v>
      </c>
      <c r="J31" s="53">
        <v>35.299999999999997</v>
      </c>
      <c r="K31" s="53">
        <v>2.5</v>
      </c>
      <c r="L31" s="53">
        <v>33.700000000000003</v>
      </c>
      <c r="M31" s="53">
        <v>10.3</v>
      </c>
      <c r="N31" s="53">
        <v>58.4</v>
      </c>
      <c r="O31" s="53">
        <v>68.099999999999994</v>
      </c>
      <c r="P31" s="53">
        <v>20</v>
      </c>
      <c r="Q31" s="53">
        <v>6.8</v>
      </c>
      <c r="R31" s="53">
        <v>4.5</v>
      </c>
      <c r="S31" s="53">
        <v>66.099999999999994</v>
      </c>
    </row>
    <row r="32" spans="1:19" x14ac:dyDescent="0.25">
      <c r="A32" t="s">
        <v>67</v>
      </c>
      <c r="B32" t="s">
        <v>134</v>
      </c>
      <c r="C32" s="28">
        <v>33</v>
      </c>
      <c r="D32" s="28">
        <v>111</v>
      </c>
      <c r="E32" s="52">
        <v>34000</v>
      </c>
      <c r="F32" s="53">
        <v>33.4</v>
      </c>
      <c r="G32" s="53">
        <v>7.6</v>
      </c>
      <c r="H32" s="53">
        <v>1.9</v>
      </c>
      <c r="I32" s="53">
        <v>2.7</v>
      </c>
      <c r="J32" s="53">
        <v>36.9</v>
      </c>
      <c r="K32" s="53">
        <v>2.2999999999999998</v>
      </c>
      <c r="L32" s="53">
        <v>32.5</v>
      </c>
      <c r="M32" s="53">
        <v>9</v>
      </c>
      <c r="N32" s="53">
        <v>59.6</v>
      </c>
      <c r="O32" s="53">
        <v>69.8</v>
      </c>
      <c r="P32" s="53">
        <v>24.7</v>
      </c>
      <c r="Q32" s="53">
        <v>8.4</v>
      </c>
      <c r="R32" s="53">
        <v>5.7</v>
      </c>
      <c r="S32" s="53">
        <v>67.400000000000006</v>
      </c>
    </row>
    <row r="33" spans="1:19" x14ac:dyDescent="0.25">
      <c r="A33" t="s">
        <v>82</v>
      </c>
      <c r="B33" t="s">
        <v>83</v>
      </c>
      <c r="C33" s="28">
        <v>39</v>
      </c>
      <c r="D33" s="28">
        <v>107</v>
      </c>
      <c r="E33" s="52">
        <v>34000</v>
      </c>
      <c r="F33" s="53">
        <v>33.299999999999997</v>
      </c>
      <c r="G33" s="53">
        <v>7</v>
      </c>
      <c r="H33" s="53">
        <v>2.2000000000000002</v>
      </c>
      <c r="I33" s="53">
        <v>2.9</v>
      </c>
      <c r="J33" s="53">
        <v>33.1</v>
      </c>
      <c r="K33" s="53">
        <v>2.4</v>
      </c>
      <c r="L33" s="53">
        <v>36.5</v>
      </c>
      <c r="M33" s="53">
        <v>10.4</v>
      </c>
      <c r="N33" s="53">
        <v>60.4</v>
      </c>
      <c r="O33" s="53">
        <v>68.5</v>
      </c>
      <c r="P33" s="53">
        <v>18.3</v>
      </c>
      <c r="Q33" s="53">
        <v>6.2</v>
      </c>
      <c r="R33" s="53">
        <v>4.2</v>
      </c>
      <c r="S33" s="53">
        <v>66.7</v>
      </c>
    </row>
    <row r="34" spans="1:19" x14ac:dyDescent="0.25">
      <c r="A34" t="s">
        <v>68</v>
      </c>
      <c r="B34" t="s">
        <v>135</v>
      </c>
      <c r="C34" s="28">
        <v>40</v>
      </c>
      <c r="D34" s="28">
        <v>107</v>
      </c>
      <c r="E34" s="52">
        <v>34000</v>
      </c>
      <c r="F34" s="53">
        <v>33</v>
      </c>
      <c r="G34" s="53">
        <v>7.3</v>
      </c>
      <c r="H34" s="53">
        <v>2.1</v>
      </c>
      <c r="I34" s="53">
        <v>2.7</v>
      </c>
      <c r="J34" s="53">
        <v>33.799999999999997</v>
      </c>
      <c r="K34" s="53">
        <v>2.2999999999999998</v>
      </c>
      <c r="L34" s="53">
        <v>34.799999999999997</v>
      </c>
      <c r="M34" s="53">
        <v>10.4</v>
      </c>
      <c r="N34" s="53">
        <v>58.6</v>
      </c>
      <c r="O34" s="53">
        <v>69</v>
      </c>
      <c r="P34" s="53">
        <v>18.8</v>
      </c>
      <c r="Q34" s="53">
        <v>6.4</v>
      </c>
      <c r="R34" s="53">
        <v>4.2</v>
      </c>
      <c r="S34" s="53">
        <v>66.2</v>
      </c>
    </row>
    <row r="35" spans="1:19" x14ac:dyDescent="0.25">
      <c r="A35" t="s">
        <v>82</v>
      </c>
      <c r="B35" t="s">
        <v>87</v>
      </c>
      <c r="C35" s="28">
        <v>42</v>
      </c>
      <c r="D35" s="28">
        <v>110</v>
      </c>
      <c r="E35" s="52">
        <v>34000</v>
      </c>
      <c r="F35" s="53">
        <v>32.9</v>
      </c>
      <c r="G35" s="53">
        <v>7.2</v>
      </c>
      <c r="H35" s="53">
        <v>2.2000000000000002</v>
      </c>
      <c r="I35" s="53">
        <v>2.7</v>
      </c>
      <c r="J35" s="53">
        <v>32.299999999999997</v>
      </c>
      <c r="K35" s="53">
        <v>2.2000000000000002</v>
      </c>
      <c r="L35" s="53">
        <v>36.4</v>
      </c>
      <c r="M35" s="53">
        <v>10</v>
      </c>
      <c r="N35" s="53">
        <v>59.8</v>
      </c>
      <c r="O35" s="53">
        <v>69.5</v>
      </c>
      <c r="P35" s="53">
        <v>23.3</v>
      </c>
      <c r="Q35" s="53">
        <v>7.9</v>
      </c>
      <c r="R35" s="53">
        <v>5.3</v>
      </c>
      <c r="S35" s="53">
        <v>66.7</v>
      </c>
    </row>
    <row r="36" spans="1:19" s="1" customFormat="1" x14ac:dyDescent="0.25">
      <c r="A36" t="s">
        <v>68</v>
      </c>
      <c r="B36" t="s">
        <v>85</v>
      </c>
      <c r="C36" s="28">
        <v>40</v>
      </c>
      <c r="D36" s="28">
        <v>110</v>
      </c>
      <c r="E36" s="52">
        <v>34000</v>
      </c>
      <c r="F36" s="53">
        <v>32.6</v>
      </c>
      <c r="G36" s="53">
        <v>7.3</v>
      </c>
      <c r="H36" s="53">
        <v>2.1</v>
      </c>
      <c r="I36" s="53">
        <v>2.8</v>
      </c>
      <c r="J36" s="53">
        <v>34.299999999999997</v>
      </c>
      <c r="K36" s="53">
        <v>2.2999999999999998</v>
      </c>
      <c r="L36" s="53">
        <v>33.6</v>
      </c>
      <c r="M36" s="53">
        <v>9.9</v>
      </c>
      <c r="N36" s="53">
        <v>58.8</v>
      </c>
      <c r="O36" s="53">
        <v>69.8</v>
      </c>
      <c r="P36" s="53">
        <v>20.6</v>
      </c>
      <c r="Q36" s="53">
        <v>7</v>
      </c>
      <c r="R36" s="53">
        <v>4.7</v>
      </c>
      <c r="S36" s="53">
        <v>66.8</v>
      </c>
    </row>
    <row r="37" spans="1:19" s="1" customFormat="1" x14ac:dyDescent="0.25">
      <c r="A37" t="s">
        <v>128</v>
      </c>
      <c r="B37" t="s">
        <v>136</v>
      </c>
      <c r="C37" s="28">
        <v>50</v>
      </c>
      <c r="D37" s="28">
        <v>109</v>
      </c>
      <c r="E37" s="52">
        <v>34000</v>
      </c>
      <c r="F37" s="53">
        <v>32.5</v>
      </c>
      <c r="G37" s="53">
        <v>7.4</v>
      </c>
      <c r="H37" s="53">
        <v>2.2000000000000002</v>
      </c>
      <c r="I37" s="53">
        <v>2.7</v>
      </c>
      <c r="J37" s="53">
        <v>35.5</v>
      </c>
      <c r="K37" s="53">
        <v>2.2999999999999998</v>
      </c>
      <c r="L37" s="53">
        <v>33.200000000000003</v>
      </c>
      <c r="M37" s="53">
        <v>10</v>
      </c>
      <c r="N37" s="53">
        <v>57.7</v>
      </c>
      <c r="O37" s="53">
        <v>69.2</v>
      </c>
      <c r="P37" s="53">
        <v>21.7</v>
      </c>
      <c r="Q37" s="53">
        <v>7.4</v>
      </c>
      <c r="R37" s="53">
        <v>4.9000000000000004</v>
      </c>
      <c r="S37" s="53">
        <v>66.2</v>
      </c>
    </row>
    <row r="38" spans="1:19" s="1" customFormat="1" x14ac:dyDescent="0.25">
      <c r="A38" t="s">
        <v>65</v>
      </c>
      <c r="B38" t="s">
        <v>137</v>
      </c>
      <c r="C38" s="28">
        <v>43</v>
      </c>
      <c r="D38" s="28">
        <v>111</v>
      </c>
      <c r="E38" s="52">
        <v>34000</v>
      </c>
      <c r="F38" s="53">
        <v>32.4</v>
      </c>
      <c r="G38" s="53">
        <v>7.3</v>
      </c>
      <c r="H38" s="53">
        <v>2.2000000000000002</v>
      </c>
      <c r="I38" s="53">
        <v>2.8</v>
      </c>
      <c r="J38" s="53">
        <v>33</v>
      </c>
      <c r="K38" s="53">
        <v>2.2999999999999998</v>
      </c>
      <c r="L38" s="53">
        <v>34.6</v>
      </c>
      <c r="M38" s="53">
        <v>10.7</v>
      </c>
      <c r="N38" s="53">
        <v>57.1</v>
      </c>
      <c r="O38" s="53">
        <v>68.900000000000006</v>
      </c>
      <c r="P38" s="53">
        <v>24.3</v>
      </c>
      <c r="Q38" s="53">
        <v>8.3000000000000007</v>
      </c>
      <c r="R38" s="53">
        <v>5.4</v>
      </c>
      <c r="S38" s="53">
        <v>65.400000000000006</v>
      </c>
    </row>
    <row r="39" spans="1:19" s="1" customFormat="1" x14ac:dyDescent="0.25">
      <c r="A39" t="s">
        <v>67</v>
      </c>
      <c r="B39" t="s">
        <v>138</v>
      </c>
      <c r="C39" s="28">
        <v>33</v>
      </c>
      <c r="D39" s="28">
        <v>108</v>
      </c>
      <c r="E39" s="52">
        <v>34000</v>
      </c>
      <c r="F39" s="53">
        <v>32.200000000000003</v>
      </c>
      <c r="G39" s="53">
        <v>7.4</v>
      </c>
      <c r="H39" s="53">
        <v>2</v>
      </c>
      <c r="I39" s="53">
        <v>3</v>
      </c>
      <c r="J39" s="53">
        <v>31.3</v>
      </c>
      <c r="K39" s="53">
        <v>2.2000000000000002</v>
      </c>
      <c r="L39" s="53">
        <v>35.9</v>
      </c>
      <c r="M39" s="53">
        <v>10.199999999999999</v>
      </c>
      <c r="N39" s="53">
        <v>59.5</v>
      </c>
      <c r="O39" s="53">
        <v>69.5</v>
      </c>
      <c r="P39" s="53">
        <v>21</v>
      </c>
      <c r="Q39" s="53">
        <v>7.1</v>
      </c>
      <c r="R39" s="53">
        <v>4.8</v>
      </c>
      <c r="S39" s="53">
        <v>66.599999999999994</v>
      </c>
    </row>
    <row r="40" spans="1:19" s="1" customFormat="1" x14ac:dyDescent="0.25">
      <c r="A40" t="s">
        <v>66</v>
      </c>
      <c r="B40" t="s">
        <v>84</v>
      </c>
      <c r="C40" s="28">
        <v>33</v>
      </c>
      <c r="D40" s="28">
        <v>108</v>
      </c>
      <c r="E40" s="52">
        <v>34000</v>
      </c>
      <c r="F40" s="53">
        <v>32.200000000000003</v>
      </c>
      <c r="G40" s="53">
        <v>7.3</v>
      </c>
      <c r="H40" s="53">
        <v>2.1</v>
      </c>
      <c r="I40" s="53">
        <v>2.9</v>
      </c>
      <c r="J40" s="53">
        <v>33.799999999999997</v>
      </c>
      <c r="K40" s="53">
        <v>2.2000000000000002</v>
      </c>
      <c r="L40" s="53">
        <v>34.6</v>
      </c>
      <c r="M40" s="53">
        <v>10</v>
      </c>
      <c r="N40" s="53">
        <v>58.5</v>
      </c>
      <c r="O40" s="53">
        <v>70.400000000000006</v>
      </c>
      <c r="P40" s="53">
        <v>22.1</v>
      </c>
      <c r="Q40" s="53">
        <v>7.5</v>
      </c>
      <c r="R40" s="53">
        <v>5</v>
      </c>
      <c r="S40" s="53">
        <v>66.900000000000006</v>
      </c>
    </row>
    <row r="41" spans="1:19" s="1" customFormat="1" x14ac:dyDescent="0.25">
      <c r="A41" t="s">
        <v>82</v>
      </c>
      <c r="B41" t="s">
        <v>139</v>
      </c>
      <c r="C41" s="28">
        <v>43</v>
      </c>
      <c r="D41" s="28">
        <v>110</v>
      </c>
      <c r="E41" s="52">
        <v>34000</v>
      </c>
      <c r="F41" s="53">
        <v>31.9</v>
      </c>
      <c r="G41" s="53">
        <v>7.4</v>
      </c>
      <c r="H41" s="53">
        <v>2</v>
      </c>
      <c r="I41" s="53">
        <v>2.8</v>
      </c>
      <c r="J41" s="53">
        <v>33.700000000000003</v>
      </c>
      <c r="K41" s="53">
        <v>2.2999999999999998</v>
      </c>
      <c r="L41" s="53">
        <v>33.700000000000003</v>
      </c>
      <c r="M41" s="53">
        <v>9.8000000000000007</v>
      </c>
      <c r="N41" s="53">
        <v>58.9</v>
      </c>
      <c r="O41" s="53">
        <v>69.3</v>
      </c>
      <c r="P41" s="53">
        <v>22</v>
      </c>
      <c r="Q41" s="53">
        <v>7.5</v>
      </c>
      <c r="R41" s="53">
        <v>5</v>
      </c>
      <c r="S41" s="53">
        <v>66.5</v>
      </c>
    </row>
    <row r="42" spans="1:19" s="1" customFormat="1" x14ac:dyDescent="0.25">
      <c r="A42" t="s">
        <v>64</v>
      </c>
      <c r="B42" t="s">
        <v>140</v>
      </c>
      <c r="C42" s="28">
        <v>33</v>
      </c>
      <c r="D42" s="28">
        <v>107</v>
      </c>
      <c r="E42" s="52">
        <v>34000</v>
      </c>
      <c r="F42" s="53">
        <v>31.4</v>
      </c>
      <c r="G42" s="53">
        <v>7.7</v>
      </c>
      <c r="H42" s="53">
        <v>2.4</v>
      </c>
      <c r="I42" s="53">
        <v>3.2</v>
      </c>
      <c r="J42" s="53">
        <v>32.200000000000003</v>
      </c>
      <c r="K42" s="53">
        <v>2</v>
      </c>
      <c r="L42" s="53">
        <v>34.9</v>
      </c>
      <c r="M42" s="53">
        <v>10.8</v>
      </c>
      <c r="N42" s="53">
        <v>56.1</v>
      </c>
      <c r="O42" s="53">
        <v>70.2</v>
      </c>
      <c r="P42" s="53">
        <v>19.600000000000001</v>
      </c>
      <c r="Q42" s="53">
        <v>6.6</v>
      </c>
      <c r="R42" s="53">
        <v>4.4000000000000004</v>
      </c>
      <c r="S42" s="53">
        <v>65.5</v>
      </c>
    </row>
    <row r="43" spans="1:19" s="1" customFormat="1" ht="15" customHeight="1" x14ac:dyDescent="0.25">
      <c r="A43" t="s">
        <v>123</v>
      </c>
      <c r="B43" t="s">
        <v>141</v>
      </c>
      <c r="C43" s="28">
        <v>17</v>
      </c>
      <c r="D43" s="28">
        <v>109</v>
      </c>
      <c r="E43" s="52">
        <v>34000</v>
      </c>
      <c r="F43" s="53">
        <v>31.4</v>
      </c>
      <c r="G43" s="53">
        <v>8</v>
      </c>
      <c r="H43" s="53">
        <v>2.4</v>
      </c>
      <c r="I43" s="53">
        <v>3.3</v>
      </c>
      <c r="J43" s="53">
        <v>30.1</v>
      </c>
      <c r="K43" s="53">
        <v>2.2999999999999998</v>
      </c>
      <c r="L43" s="53">
        <v>36.799999999999997</v>
      </c>
      <c r="M43" s="53">
        <v>11</v>
      </c>
      <c r="N43" s="53">
        <v>58.3</v>
      </c>
      <c r="O43" s="53">
        <v>68.2</v>
      </c>
      <c r="P43" s="53">
        <v>19.899999999999999</v>
      </c>
      <c r="Q43" s="53">
        <v>6.7</v>
      </c>
      <c r="R43" s="53">
        <v>4.4000000000000004</v>
      </c>
      <c r="S43" s="53">
        <v>65.599999999999994</v>
      </c>
    </row>
    <row r="44" spans="1:19" s="1" customFormat="1" x14ac:dyDescent="0.25">
      <c r="A44" t="s">
        <v>67</v>
      </c>
      <c r="B44" t="s">
        <v>86</v>
      </c>
      <c r="C44" s="28">
        <v>33</v>
      </c>
      <c r="D44" s="28">
        <v>110</v>
      </c>
      <c r="E44" s="52">
        <v>34000</v>
      </c>
      <c r="F44" s="53">
        <v>31.2</v>
      </c>
      <c r="G44" s="53">
        <v>7.8</v>
      </c>
      <c r="H44" s="53">
        <v>2.1</v>
      </c>
      <c r="I44" s="53">
        <v>3.2</v>
      </c>
      <c r="J44" s="53">
        <v>31</v>
      </c>
      <c r="K44" s="53">
        <v>2.1</v>
      </c>
      <c r="L44" s="53">
        <v>36.5</v>
      </c>
      <c r="M44" s="53">
        <v>9.4</v>
      </c>
      <c r="N44" s="53">
        <v>61.6</v>
      </c>
      <c r="O44" s="53">
        <v>69.400000000000006</v>
      </c>
      <c r="P44" s="53">
        <v>22.9</v>
      </c>
      <c r="Q44" s="53">
        <v>7.7</v>
      </c>
      <c r="R44" s="53">
        <v>5.2</v>
      </c>
      <c r="S44" s="53">
        <v>67.599999999999994</v>
      </c>
    </row>
    <row r="45" spans="1:19" s="1" customFormat="1" x14ac:dyDescent="0.25">
      <c r="A45" t="s">
        <v>70</v>
      </c>
      <c r="B45" t="s">
        <v>71</v>
      </c>
      <c r="C45" s="28">
        <v>39</v>
      </c>
      <c r="D45" s="28">
        <v>111</v>
      </c>
      <c r="E45" s="52">
        <v>34000</v>
      </c>
      <c r="F45" s="53">
        <v>31</v>
      </c>
      <c r="G45" s="53">
        <v>7.2</v>
      </c>
      <c r="H45" s="53">
        <v>2.2999999999999998</v>
      </c>
      <c r="I45" s="53">
        <v>3.1</v>
      </c>
      <c r="J45" s="53">
        <v>30.5</v>
      </c>
      <c r="K45" s="53">
        <v>2</v>
      </c>
      <c r="L45" s="53">
        <v>36.9</v>
      </c>
      <c r="M45" s="53">
        <v>10.9</v>
      </c>
      <c r="N45" s="53">
        <v>56.4</v>
      </c>
      <c r="O45" s="53">
        <v>69.900000000000006</v>
      </c>
      <c r="P45" s="53">
        <v>20.3</v>
      </c>
      <c r="Q45" s="53">
        <v>6.9</v>
      </c>
      <c r="R45" s="53">
        <v>4.5</v>
      </c>
      <c r="S45" s="53">
        <v>65.099999999999994</v>
      </c>
    </row>
    <row r="46" spans="1:19" s="1" customFormat="1" x14ac:dyDescent="0.25">
      <c r="A46" t="s">
        <v>113</v>
      </c>
      <c r="B46" t="s">
        <v>142</v>
      </c>
      <c r="C46" s="28">
        <v>19</v>
      </c>
      <c r="D46" s="28">
        <v>108</v>
      </c>
      <c r="E46" s="52">
        <v>34000</v>
      </c>
      <c r="F46" s="53">
        <v>30.9</v>
      </c>
      <c r="G46" s="53">
        <v>7.5</v>
      </c>
      <c r="H46" s="53">
        <v>2.6</v>
      </c>
      <c r="I46" s="53">
        <v>3.1</v>
      </c>
      <c r="J46" s="53">
        <v>30.3</v>
      </c>
      <c r="K46" s="53">
        <v>2.1</v>
      </c>
      <c r="L46" s="53">
        <v>37.4</v>
      </c>
      <c r="M46" s="53">
        <v>11.7</v>
      </c>
      <c r="N46" s="53">
        <v>53.8</v>
      </c>
      <c r="O46" s="53">
        <v>70.5</v>
      </c>
      <c r="P46" s="53">
        <v>20.2</v>
      </c>
      <c r="Q46" s="53">
        <v>6.9</v>
      </c>
      <c r="R46" s="53">
        <v>4.4000000000000004</v>
      </c>
      <c r="S46" s="53">
        <v>64.099999999999994</v>
      </c>
    </row>
    <row r="47" spans="1:19" x14ac:dyDescent="0.25">
      <c r="A47" t="s">
        <v>70</v>
      </c>
      <c r="B47" t="s">
        <v>143</v>
      </c>
      <c r="C47" s="28">
        <v>40</v>
      </c>
      <c r="D47" s="28">
        <v>111</v>
      </c>
      <c r="E47" s="52">
        <v>34000</v>
      </c>
      <c r="F47" s="53">
        <v>29.9</v>
      </c>
      <c r="G47" s="53">
        <v>7.4</v>
      </c>
      <c r="H47" s="53">
        <v>2.2000000000000002</v>
      </c>
      <c r="I47" s="53">
        <v>2.8</v>
      </c>
      <c r="J47" s="53">
        <v>31.7</v>
      </c>
      <c r="K47" s="53">
        <v>2.2000000000000002</v>
      </c>
      <c r="L47" s="53">
        <v>34.700000000000003</v>
      </c>
      <c r="M47" s="53">
        <v>10.5</v>
      </c>
      <c r="N47" s="53">
        <v>58</v>
      </c>
      <c r="O47" s="53">
        <v>69.599999999999994</v>
      </c>
      <c r="P47" s="53">
        <v>20.2</v>
      </c>
      <c r="Q47" s="53">
        <v>6.9</v>
      </c>
      <c r="R47" s="53">
        <v>4.5</v>
      </c>
      <c r="S47" s="53">
        <v>66.2</v>
      </c>
    </row>
    <row r="48" spans="1:19" s="1" customFormat="1" x14ac:dyDescent="0.25">
      <c r="A48" t="s">
        <v>113</v>
      </c>
      <c r="B48" t="s">
        <v>144</v>
      </c>
      <c r="C48" s="28">
        <v>33</v>
      </c>
      <c r="D48" s="28">
        <v>108</v>
      </c>
      <c r="E48" s="52">
        <v>34000</v>
      </c>
      <c r="F48" s="53">
        <v>29.8</v>
      </c>
      <c r="G48" s="53">
        <v>7.4</v>
      </c>
      <c r="H48" s="53">
        <v>2.2999999999999998</v>
      </c>
      <c r="I48" s="53">
        <v>3.1</v>
      </c>
      <c r="J48" s="53">
        <v>31.1</v>
      </c>
      <c r="K48" s="53">
        <v>2</v>
      </c>
      <c r="L48" s="53">
        <v>35.799999999999997</v>
      </c>
      <c r="M48" s="53">
        <v>11.1</v>
      </c>
      <c r="N48" s="53">
        <v>56</v>
      </c>
      <c r="O48" s="53">
        <v>71.099999999999994</v>
      </c>
      <c r="P48" s="53">
        <v>21.3</v>
      </c>
      <c r="Q48" s="53">
        <v>7.2</v>
      </c>
      <c r="R48" s="53">
        <v>4.7</v>
      </c>
      <c r="S48" s="53">
        <v>65.599999999999994</v>
      </c>
    </row>
    <row r="49" spans="1:19" s="1" customFormat="1" ht="15.75" thickBot="1" x14ac:dyDescent="0.3">
      <c r="A49" t="s">
        <v>125</v>
      </c>
      <c r="B49" t="s">
        <v>145</v>
      </c>
      <c r="C49" s="28">
        <v>31</v>
      </c>
      <c r="D49" s="28">
        <v>110</v>
      </c>
      <c r="E49" s="52">
        <v>34000</v>
      </c>
      <c r="F49" s="53">
        <v>29.5</v>
      </c>
      <c r="G49" s="53">
        <v>7.8</v>
      </c>
      <c r="H49" s="53">
        <v>2.4</v>
      </c>
      <c r="I49" s="53">
        <v>3.4</v>
      </c>
      <c r="J49" s="53">
        <v>30.9</v>
      </c>
      <c r="K49" s="53">
        <v>2.1</v>
      </c>
      <c r="L49" s="53">
        <v>36</v>
      </c>
      <c r="M49" s="53">
        <v>11.4</v>
      </c>
      <c r="N49" s="53">
        <v>56.1</v>
      </c>
      <c r="O49" s="53">
        <v>70.400000000000006</v>
      </c>
      <c r="P49" s="53">
        <v>19.5</v>
      </c>
      <c r="Q49" s="53">
        <v>6.6</v>
      </c>
      <c r="R49" s="53">
        <v>4.9000000000000004</v>
      </c>
      <c r="S49" s="53">
        <v>65.599999999999994</v>
      </c>
    </row>
    <row r="50" spans="1:19" ht="15.75" thickBot="1" x14ac:dyDescent="0.3">
      <c r="A50" s="94" t="s">
        <v>88</v>
      </c>
      <c r="B50" s="111"/>
      <c r="C50" s="95"/>
      <c r="D50" s="112"/>
      <c r="E50" s="113" t="s">
        <v>63</v>
      </c>
      <c r="F50" s="105">
        <f t="shared" ref="F50:S50" si="1">SUBTOTAL(101,F30:F49)</f>
        <v>32.069999999999993</v>
      </c>
      <c r="G50" s="106">
        <f t="shared" si="1"/>
        <v>7.455000000000001</v>
      </c>
      <c r="H50" s="106">
        <f t="shared" si="1"/>
        <v>2.19</v>
      </c>
      <c r="I50" s="106">
        <f t="shared" si="1"/>
        <v>2.9350000000000001</v>
      </c>
      <c r="J50" s="106">
        <f t="shared" si="1"/>
        <v>32.885000000000005</v>
      </c>
      <c r="K50" s="106">
        <f t="shared" si="1"/>
        <v>2.2250000000000005</v>
      </c>
      <c r="L50" s="106">
        <f t="shared" si="1"/>
        <v>35.08</v>
      </c>
      <c r="M50" s="106">
        <f t="shared" si="1"/>
        <v>10.345000000000001</v>
      </c>
      <c r="N50" s="106">
        <f t="shared" si="1"/>
        <v>58.154999999999994</v>
      </c>
      <c r="O50" s="106">
        <f t="shared" si="1"/>
        <v>69.50500000000001</v>
      </c>
      <c r="P50" s="106">
        <f t="shared" si="1"/>
        <v>21.159999999999997</v>
      </c>
      <c r="Q50" s="106">
        <f t="shared" si="1"/>
        <v>7.1849999999999996</v>
      </c>
      <c r="R50" s="106">
        <f t="shared" si="1"/>
        <v>4.7900000000000009</v>
      </c>
      <c r="S50" s="107">
        <f t="shared" si="1"/>
        <v>66.179999999999978</v>
      </c>
    </row>
    <row r="51" spans="1:19" ht="15.75" thickBot="1" x14ac:dyDescent="0.3">
      <c r="A51" s="94"/>
      <c r="B51" s="54"/>
      <c r="C51" s="51"/>
      <c r="D51" s="55"/>
      <c r="E51" s="52"/>
      <c r="F51" s="53"/>
      <c r="G51" s="53"/>
      <c r="H51" s="53"/>
      <c r="I51" s="53"/>
      <c r="J51" s="53"/>
      <c r="K51" s="53"/>
      <c r="L51" s="53"/>
      <c r="M51" s="53"/>
      <c r="N51" s="53"/>
      <c r="O51" s="53"/>
      <c r="P51" s="53"/>
      <c r="Q51" s="53"/>
      <c r="R51" s="53"/>
      <c r="S51" s="53"/>
    </row>
    <row r="52" spans="1:19" x14ac:dyDescent="0.25">
      <c r="A52" s="96"/>
      <c r="B52" s="97"/>
      <c r="C52" s="114"/>
      <c r="D52" s="98"/>
      <c r="E52" s="115" t="s">
        <v>29</v>
      </c>
      <c r="F52" s="142">
        <v>32.6</v>
      </c>
      <c r="G52" s="142">
        <v>7.5</v>
      </c>
      <c r="H52" s="142">
        <v>2.1</v>
      </c>
      <c r="I52" s="142">
        <v>2.9</v>
      </c>
      <c r="J52" s="142">
        <v>33.9</v>
      </c>
      <c r="K52" s="142">
        <v>2.2999999999999998</v>
      </c>
      <c r="L52" s="142">
        <v>34.6</v>
      </c>
      <c r="M52" s="142">
        <v>10.1</v>
      </c>
      <c r="N52" s="142">
        <v>58.6</v>
      </c>
      <c r="O52" s="142">
        <v>69.400000000000006</v>
      </c>
      <c r="P52" s="142">
        <v>21</v>
      </c>
      <c r="Q52" s="142">
        <v>7.1</v>
      </c>
      <c r="R52" s="142">
        <v>4.8</v>
      </c>
      <c r="S52" s="143">
        <v>66.400000000000006</v>
      </c>
    </row>
    <row r="53" spans="1:19" x14ac:dyDescent="0.25">
      <c r="A53" s="82"/>
      <c r="B53" s="56"/>
      <c r="C53" s="1"/>
      <c r="D53" s="83"/>
      <c r="E53" s="84" t="s">
        <v>27</v>
      </c>
      <c r="F53" s="53">
        <v>2.2000000000000002</v>
      </c>
      <c r="G53" s="53">
        <v>0.4</v>
      </c>
      <c r="H53" s="53">
        <v>0.3</v>
      </c>
      <c r="I53" s="53">
        <v>0.3</v>
      </c>
      <c r="J53" s="53">
        <v>4.2</v>
      </c>
      <c r="K53" s="53">
        <v>0.2</v>
      </c>
      <c r="L53" s="53">
        <v>3.1</v>
      </c>
      <c r="M53" s="53">
        <v>1.4</v>
      </c>
      <c r="N53" s="53">
        <v>2.7</v>
      </c>
      <c r="O53" s="53">
        <v>0.9</v>
      </c>
      <c r="P53" s="53">
        <v>2.6</v>
      </c>
      <c r="Q53" s="53">
        <v>0.9</v>
      </c>
      <c r="R53" s="53">
        <v>0.6</v>
      </c>
      <c r="S53" s="144">
        <v>1.4</v>
      </c>
    </row>
    <row r="54" spans="1:19" ht="15.75" thickBot="1" x14ac:dyDescent="0.3">
      <c r="A54" s="116"/>
      <c r="B54" s="99"/>
      <c r="C54" s="117"/>
      <c r="D54" s="118"/>
      <c r="E54" s="119" t="s">
        <v>28</v>
      </c>
      <c r="F54" s="145">
        <v>4.9000000000000004</v>
      </c>
      <c r="G54" s="145">
        <v>3.8</v>
      </c>
      <c r="H54" s="145">
        <v>8.6</v>
      </c>
      <c r="I54" s="145">
        <v>8.5</v>
      </c>
      <c r="J54" s="145">
        <v>9</v>
      </c>
      <c r="K54" s="145">
        <v>7.9</v>
      </c>
      <c r="L54" s="145">
        <v>6.6</v>
      </c>
      <c r="M54" s="145">
        <v>10.199999999999999</v>
      </c>
      <c r="N54" s="145">
        <v>3.3</v>
      </c>
      <c r="O54" s="145">
        <v>1</v>
      </c>
      <c r="P54" s="145">
        <v>9.3000000000000007</v>
      </c>
      <c r="Q54" s="145">
        <v>9.4</v>
      </c>
      <c r="R54" s="145">
        <v>9.1</v>
      </c>
      <c r="S54" s="146">
        <v>1.5</v>
      </c>
    </row>
    <row r="55" spans="1:19" ht="17.25" x14ac:dyDescent="0.25">
      <c r="A55" s="120" t="s">
        <v>47</v>
      </c>
      <c r="B55" s="50"/>
      <c r="C55" s="50"/>
      <c r="D55" s="121"/>
      <c r="E55" s="121"/>
      <c r="F55" s="121"/>
      <c r="G55" s="121"/>
      <c r="H55" s="121"/>
      <c r="I55" s="121"/>
      <c r="J55" s="121"/>
      <c r="K55" s="121"/>
      <c r="L55" s="121"/>
      <c r="M55" s="121"/>
      <c r="N55" s="121"/>
      <c r="O55" s="121"/>
      <c r="P55" s="121"/>
      <c r="Q55" s="121"/>
      <c r="R55" s="50"/>
      <c r="S55" s="122"/>
    </row>
    <row r="56" spans="1:19" ht="17.25" x14ac:dyDescent="0.25">
      <c r="A56" s="31" t="s">
        <v>57</v>
      </c>
      <c r="B56" s="56"/>
      <c r="C56" s="56"/>
      <c r="D56" s="53"/>
      <c r="E56" s="53"/>
      <c r="F56" s="53"/>
      <c r="G56" s="53"/>
      <c r="H56" s="53"/>
      <c r="I56" s="53"/>
      <c r="J56" s="53"/>
      <c r="K56" s="53"/>
      <c r="L56" s="53"/>
      <c r="M56" s="53"/>
      <c r="N56" s="53"/>
      <c r="O56" s="53"/>
      <c r="P56" s="53"/>
      <c r="Q56" s="53"/>
      <c r="R56" s="56"/>
      <c r="S56" s="32"/>
    </row>
    <row r="57" spans="1:19" ht="17.25" x14ac:dyDescent="0.25">
      <c r="A57" s="34" t="s">
        <v>89</v>
      </c>
      <c r="B57" s="57"/>
      <c r="C57" s="57"/>
      <c r="D57" s="57"/>
      <c r="E57" s="57"/>
      <c r="F57" s="57"/>
      <c r="G57" s="57"/>
      <c r="H57" s="57"/>
      <c r="I57" s="57"/>
      <c r="J57" s="57"/>
      <c r="K57" s="57"/>
      <c r="L57" s="57"/>
      <c r="M57" s="57"/>
      <c r="N57" s="57"/>
      <c r="O57" s="57"/>
      <c r="P57" s="57"/>
      <c r="Q57" s="57"/>
      <c r="R57" s="57"/>
      <c r="S57" s="33"/>
    </row>
    <row r="58" spans="1:19" ht="17.25" x14ac:dyDescent="0.25">
      <c r="A58" s="23" t="s">
        <v>90</v>
      </c>
      <c r="B58" s="58"/>
      <c r="C58" s="58"/>
      <c r="D58" s="58"/>
      <c r="E58" s="58"/>
      <c r="F58" s="58"/>
      <c r="G58" s="58"/>
      <c r="H58" s="58"/>
      <c r="I58" s="58"/>
      <c r="J58" s="58"/>
      <c r="K58" s="58"/>
      <c r="L58" s="58"/>
      <c r="M58" s="58"/>
      <c r="N58" s="58"/>
      <c r="O58" s="58"/>
      <c r="P58" s="58"/>
      <c r="Q58" s="58"/>
      <c r="R58" s="58"/>
      <c r="S58" s="35"/>
    </row>
    <row r="59" spans="1:19" ht="17.25" x14ac:dyDescent="0.25">
      <c r="A59" s="23" t="s">
        <v>91</v>
      </c>
      <c r="B59" s="58"/>
      <c r="C59" s="58"/>
      <c r="D59" s="58"/>
      <c r="E59" s="58"/>
      <c r="F59" s="58"/>
      <c r="G59" s="58"/>
      <c r="H59" s="58"/>
      <c r="I59" s="58"/>
      <c r="J59" s="58"/>
      <c r="K59" s="58"/>
      <c r="L59" s="58"/>
      <c r="M59" s="58"/>
      <c r="N59" s="58"/>
      <c r="O59" s="58"/>
      <c r="P59" s="58"/>
      <c r="Q59" s="58"/>
      <c r="R59" s="58"/>
      <c r="S59" s="35"/>
    </row>
    <row r="60" spans="1:19" ht="17.25" x14ac:dyDescent="0.25">
      <c r="A60" s="37" t="s">
        <v>92</v>
      </c>
      <c r="B60" s="56"/>
      <c r="C60" s="56"/>
      <c r="D60" s="53"/>
      <c r="E60" s="53"/>
      <c r="F60" s="53"/>
      <c r="G60" s="53"/>
      <c r="H60" s="53"/>
      <c r="I60" s="53"/>
      <c r="J60" s="53"/>
      <c r="K60" s="53"/>
      <c r="L60" s="53"/>
      <c r="M60" s="53"/>
      <c r="N60" s="53"/>
      <c r="O60" s="53"/>
      <c r="P60" s="53"/>
      <c r="Q60" s="53"/>
      <c r="R60" s="56"/>
      <c r="S60" s="32"/>
    </row>
    <row r="61" spans="1:19" ht="17.25" x14ac:dyDescent="0.25">
      <c r="A61" s="37" t="s">
        <v>93</v>
      </c>
      <c r="B61" s="59"/>
      <c r="C61" s="59"/>
      <c r="D61" s="59"/>
      <c r="E61" s="59"/>
      <c r="F61" s="59"/>
      <c r="G61" s="59"/>
      <c r="H61" s="59"/>
      <c r="I61" s="59"/>
      <c r="J61" s="59"/>
      <c r="K61" s="59"/>
      <c r="L61" s="59"/>
      <c r="M61" s="59"/>
      <c r="N61" s="59"/>
      <c r="O61" s="59"/>
      <c r="P61" s="59"/>
      <c r="Q61" s="59"/>
      <c r="R61" s="59"/>
      <c r="S61" s="36"/>
    </row>
    <row r="62" spans="1:19" x14ac:dyDescent="0.25">
      <c r="A62" s="38" t="s">
        <v>48</v>
      </c>
      <c r="B62" s="56"/>
      <c r="C62" s="56"/>
      <c r="D62" s="53"/>
      <c r="E62" s="53"/>
      <c r="F62" s="53"/>
      <c r="G62" s="53"/>
      <c r="H62" s="53"/>
      <c r="I62" s="53"/>
      <c r="J62" s="53"/>
      <c r="K62" s="53"/>
      <c r="L62" s="53"/>
      <c r="M62" s="53"/>
      <c r="N62" s="53"/>
      <c r="O62" s="53"/>
      <c r="P62" s="53"/>
      <c r="Q62" s="53"/>
      <c r="R62" s="56"/>
      <c r="S62" s="32"/>
    </row>
    <row r="63" spans="1:19" x14ac:dyDescent="0.25">
      <c r="A63" s="38"/>
      <c r="B63" s="56"/>
      <c r="C63" s="56"/>
      <c r="D63" s="53"/>
      <c r="E63" s="53"/>
      <c r="F63" s="53"/>
      <c r="G63" s="53"/>
      <c r="H63" s="53"/>
      <c r="I63" s="53"/>
      <c r="J63" s="53"/>
      <c r="K63" s="53"/>
      <c r="L63" s="53"/>
      <c r="M63" s="53"/>
      <c r="N63" s="53"/>
      <c r="O63" s="53"/>
      <c r="P63" s="53"/>
      <c r="Q63" s="53"/>
      <c r="R63" s="56"/>
      <c r="S63" s="32"/>
    </row>
    <row r="64" spans="1:19" x14ac:dyDescent="0.25">
      <c r="A64" s="38"/>
      <c r="B64" s="56"/>
      <c r="C64" s="56"/>
      <c r="D64" s="53"/>
      <c r="E64" s="53"/>
      <c r="F64" s="53"/>
      <c r="G64" s="53"/>
      <c r="H64" s="53"/>
      <c r="I64" s="53"/>
      <c r="J64" s="53"/>
      <c r="K64" s="53"/>
      <c r="L64" s="53"/>
      <c r="M64" s="53"/>
      <c r="N64" s="53"/>
      <c r="O64" s="53"/>
      <c r="P64" s="53"/>
      <c r="Q64" s="53"/>
      <c r="R64" s="56"/>
      <c r="S64" s="32"/>
    </row>
    <row r="65" spans="1:19" ht="33.75" customHeight="1" thickBot="1" x14ac:dyDescent="0.3">
      <c r="A65" s="182" t="s">
        <v>72</v>
      </c>
      <c r="B65" s="183"/>
      <c r="C65" s="183"/>
      <c r="D65" s="183"/>
      <c r="E65" s="183"/>
      <c r="F65" s="183"/>
      <c r="G65" s="183"/>
      <c r="H65" s="183"/>
      <c r="I65" s="183"/>
      <c r="J65" s="183"/>
      <c r="K65" s="183"/>
      <c r="L65" s="183"/>
      <c r="M65" s="183"/>
      <c r="N65" s="183"/>
      <c r="O65" s="183"/>
      <c r="P65" s="183"/>
      <c r="Q65" s="183"/>
      <c r="R65" s="183"/>
      <c r="S65" s="184"/>
    </row>
  </sheetData>
  <mergeCells count="23">
    <mergeCell ref="N6:N7"/>
    <mergeCell ref="O6:O7"/>
    <mergeCell ref="I6:I7"/>
    <mergeCell ref="J6:J7"/>
    <mergeCell ref="K6:K7"/>
    <mergeCell ref="L6:L7"/>
    <mergeCell ref="M6:M7"/>
    <mergeCell ref="A65:S65"/>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s>
  <pageMargins left="0" right="0" top="0.25" bottom="0.25" header="0" footer="0"/>
  <pageSetup scale="74"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80" zoomScaleNormal="80" workbookViewId="0">
      <selection activeCell="O1" sqref="O1"/>
    </sheetView>
  </sheetViews>
  <sheetFormatPr defaultColWidth="9.140625" defaultRowHeight="12.75" x14ac:dyDescent="0.25"/>
  <cols>
    <col min="1" max="1" width="9.140625" style="60"/>
    <col min="2" max="6" width="9.140625" style="15"/>
    <col min="7" max="16384" width="9.140625" style="14"/>
  </cols>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9"/>
  </cols>
  <sheetData>
    <row r="1" spans="1:15" ht="31.5" customHeight="1" x14ac:dyDescent="0.25">
      <c r="A1" s="205" t="s">
        <v>33</v>
      </c>
      <c r="B1" s="206"/>
      <c r="C1" s="206"/>
      <c r="D1" s="206"/>
      <c r="E1" s="206"/>
      <c r="F1" s="206"/>
      <c r="G1" s="206"/>
      <c r="H1" s="206"/>
      <c r="I1" s="206"/>
      <c r="J1" s="206"/>
      <c r="K1" s="206"/>
      <c r="L1" s="206"/>
      <c r="M1" s="206"/>
      <c r="N1" s="206"/>
      <c r="O1" s="207"/>
    </row>
    <row r="2" spans="1:15" ht="15" customHeight="1" x14ac:dyDescent="0.25">
      <c r="A2" s="208"/>
      <c r="B2" s="209"/>
      <c r="C2" s="209"/>
      <c r="D2" s="209"/>
      <c r="E2" s="209"/>
      <c r="F2" s="209"/>
      <c r="G2" s="209"/>
      <c r="H2" s="209"/>
      <c r="I2" s="209"/>
      <c r="J2" s="209"/>
      <c r="K2" s="209"/>
      <c r="L2" s="209"/>
      <c r="M2" s="209"/>
      <c r="N2" s="209"/>
      <c r="O2" s="210"/>
    </row>
    <row r="3" spans="1:15" ht="15.75" customHeight="1" x14ac:dyDescent="0.25">
      <c r="A3" s="217" t="s">
        <v>58</v>
      </c>
      <c r="B3" s="218"/>
      <c r="C3" s="218"/>
      <c r="D3" s="218"/>
      <c r="E3" s="218"/>
      <c r="F3" s="218"/>
      <c r="G3" s="218"/>
      <c r="H3" s="218"/>
      <c r="I3" s="218"/>
      <c r="J3" s="218"/>
      <c r="K3" s="218"/>
      <c r="L3" s="218"/>
      <c r="M3" s="218"/>
      <c r="N3" s="218"/>
      <c r="O3" s="219"/>
    </row>
    <row r="4" spans="1:15" ht="15.75" customHeight="1" x14ac:dyDescent="0.25">
      <c r="A4" s="217"/>
      <c r="B4" s="218"/>
      <c r="C4" s="218"/>
      <c r="D4" s="218"/>
      <c r="E4" s="218"/>
      <c r="F4" s="218"/>
      <c r="G4" s="218"/>
      <c r="H4" s="218"/>
      <c r="I4" s="218"/>
      <c r="J4" s="218"/>
      <c r="K4" s="218"/>
      <c r="L4" s="218"/>
      <c r="M4" s="218"/>
      <c r="N4" s="218"/>
      <c r="O4" s="219"/>
    </row>
    <row r="5" spans="1:15" ht="15" customHeight="1" x14ac:dyDescent="0.25">
      <c r="A5" s="217"/>
      <c r="B5" s="218"/>
      <c r="C5" s="218"/>
      <c r="D5" s="218"/>
      <c r="E5" s="218"/>
      <c r="F5" s="218"/>
      <c r="G5" s="218"/>
      <c r="H5" s="218"/>
      <c r="I5" s="218"/>
      <c r="J5" s="218"/>
      <c r="K5" s="218"/>
      <c r="L5" s="218"/>
      <c r="M5" s="218"/>
      <c r="N5" s="218"/>
      <c r="O5" s="219"/>
    </row>
    <row r="6" spans="1:15" ht="15.75" customHeight="1" x14ac:dyDescent="0.25">
      <c r="A6" s="217"/>
      <c r="B6" s="218"/>
      <c r="C6" s="218"/>
      <c r="D6" s="218"/>
      <c r="E6" s="218"/>
      <c r="F6" s="218"/>
      <c r="G6" s="218"/>
      <c r="H6" s="218"/>
      <c r="I6" s="218"/>
      <c r="J6" s="218"/>
      <c r="K6" s="218"/>
      <c r="L6" s="218"/>
      <c r="M6" s="218"/>
      <c r="N6" s="218"/>
      <c r="O6" s="219"/>
    </row>
    <row r="7" spans="1:15" ht="15.75" customHeight="1" x14ac:dyDescent="0.25">
      <c r="A7" s="40"/>
      <c r="B7" s="61"/>
      <c r="C7" s="61"/>
      <c r="D7" s="61"/>
      <c r="E7" s="61"/>
      <c r="F7" s="61"/>
      <c r="G7" s="61"/>
      <c r="H7" s="61"/>
      <c r="I7" s="61"/>
      <c r="J7" s="61"/>
      <c r="K7" s="61"/>
      <c r="L7" s="61"/>
      <c r="M7" s="61"/>
      <c r="N7" s="61"/>
      <c r="O7" s="41"/>
    </row>
    <row r="8" spans="1:15" ht="15.75" customHeight="1" x14ac:dyDescent="0.25">
      <c r="A8" s="217" t="s">
        <v>59</v>
      </c>
      <c r="B8" s="218"/>
      <c r="C8" s="218"/>
      <c r="D8" s="218"/>
      <c r="E8" s="218"/>
      <c r="F8" s="218"/>
      <c r="G8" s="218"/>
      <c r="H8" s="218"/>
      <c r="I8" s="218"/>
      <c r="J8" s="218"/>
      <c r="K8" s="218"/>
      <c r="L8" s="218"/>
      <c r="M8" s="218"/>
      <c r="N8" s="218"/>
      <c r="O8" s="219"/>
    </row>
    <row r="9" spans="1:15" ht="15.75" customHeight="1" x14ac:dyDescent="0.25">
      <c r="A9" s="217"/>
      <c r="B9" s="218"/>
      <c r="C9" s="218"/>
      <c r="D9" s="218"/>
      <c r="E9" s="218"/>
      <c r="F9" s="218"/>
      <c r="G9" s="218"/>
      <c r="H9" s="218"/>
      <c r="I9" s="218"/>
      <c r="J9" s="218"/>
      <c r="K9" s="218"/>
      <c r="L9" s="218"/>
      <c r="M9" s="218"/>
      <c r="N9" s="218"/>
      <c r="O9" s="219"/>
    </row>
    <row r="10" spans="1:15" ht="15" customHeight="1" x14ac:dyDescent="0.25">
      <c r="A10" s="217"/>
      <c r="B10" s="218"/>
      <c r="C10" s="218"/>
      <c r="D10" s="218"/>
      <c r="E10" s="218"/>
      <c r="F10" s="218"/>
      <c r="G10" s="218"/>
      <c r="H10" s="218"/>
      <c r="I10" s="218"/>
      <c r="J10" s="218"/>
      <c r="K10" s="218"/>
      <c r="L10" s="218"/>
      <c r="M10" s="218"/>
      <c r="N10" s="218"/>
      <c r="O10" s="219"/>
    </row>
    <row r="11" spans="1:15" ht="15" customHeight="1" x14ac:dyDescent="0.25">
      <c r="A11" s="217"/>
      <c r="B11" s="218"/>
      <c r="C11" s="218"/>
      <c r="D11" s="218"/>
      <c r="E11" s="218"/>
      <c r="F11" s="218"/>
      <c r="G11" s="218"/>
      <c r="H11" s="218"/>
      <c r="I11" s="218"/>
      <c r="J11" s="218"/>
      <c r="K11" s="218"/>
      <c r="L11" s="218"/>
      <c r="M11" s="218"/>
      <c r="N11" s="218"/>
      <c r="O11" s="219"/>
    </row>
    <row r="12" spans="1:15" ht="15" customHeight="1" x14ac:dyDescent="0.25">
      <c r="A12" s="217"/>
      <c r="B12" s="218"/>
      <c r="C12" s="218"/>
      <c r="D12" s="218"/>
      <c r="E12" s="218"/>
      <c r="F12" s="218"/>
      <c r="G12" s="218"/>
      <c r="H12" s="218"/>
      <c r="I12" s="218"/>
      <c r="J12" s="218"/>
      <c r="K12" s="218"/>
      <c r="L12" s="218"/>
      <c r="M12" s="218"/>
      <c r="N12" s="218"/>
      <c r="O12" s="219"/>
    </row>
    <row r="13" spans="1:15" ht="15" customHeight="1" x14ac:dyDescent="0.25">
      <c r="A13" s="217"/>
      <c r="B13" s="218"/>
      <c r="C13" s="218"/>
      <c r="D13" s="218"/>
      <c r="E13" s="218"/>
      <c r="F13" s="218"/>
      <c r="G13" s="218"/>
      <c r="H13" s="218"/>
      <c r="I13" s="218"/>
      <c r="J13" s="218"/>
      <c r="K13" s="218"/>
      <c r="L13" s="218"/>
      <c r="M13" s="218"/>
      <c r="N13" s="218"/>
      <c r="O13" s="219"/>
    </row>
    <row r="14" spans="1:15" ht="15" customHeight="1" x14ac:dyDescent="0.25">
      <c r="A14" s="217"/>
      <c r="B14" s="218"/>
      <c r="C14" s="218"/>
      <c r="D14" s="218"/>
      <c r="E14" s="218"/>
      <c r="F14" s="218"/>
      <c r="G14" s="218"/>
      <c r="H14" s="218"/>
      <c r="I14" s="218"/>
      <c r="J14" s="218"/>
      <c r="K14" s="218"/>
      <c r="L14" s="218"/>
      <c r="M14" s="218"/>
      <c r="N14" s="218"/>
      <c r="O14" s="219"/>
    </row>
    <row r="15" spans="1:15" ht="15" customHeight="1" x14ac:dyDescent="0.25">
      <c r="A15" s="217"/>
      <c r="B15" s="218"/>
      <c r="C15" s="218"/>
      <c r="D15" s="218"/>
      <c r="E15" s="218"/>
      <c r="F15" s="218"/>
      <c r="G15" s="218"/>
      <c r="H15" s="218"/>
      <c r="I15" s="218"/>
      <c r="J15" s="218"/>
      <c r="K15" s="218"/>
      <c r="L15" s="218"/>
      <c r="M15" s="218"/>
      <c r="N15" s="218"/>
      <c r="O15" s="219"/>
    </row>
    <row r="16" spans="1:15" ht="15.75" customHeight="1" x14ac:dyDescent="0.25">
      <c r="A16" s="211" t="s">
        <v>34</v>
      </c>
      <c r="B16" s="212"/>
      <c r="C16" s="212"/>
      <c r="D16" s="212"/>
      <c r="E16" s="212"/>
      <c r="F16" s="212"/>
      <c r="G16" s="212"/>
      <c r="H16" s="212"/>
      <c r="I16" s="212"/>
      <c r="J16" s="212"/>
      <c r="K16" s="212"/>
      <c r="L16" s="212"/>
      <c r="M16" s="212"/>
      <c r="N16" s="212"/>
      <c r="O16" s="213"/>
    </row>
    <row r="17" spans="1:15" ht="15.75" customHeight="1" x14ac:dyDescent="0.25">
      <c r="A17" s="211"/>
      <c r="B17" s="212"/>
      <c r="C17" s="212"/>
      <c r="D17" s="212"/>
      <c r="E17" s="212"/>
      <c r="F17" s="212"/>
      <c r="G17" s="212"/>
      <c r="H17" s="212"/>
      <c r="I17" s="212"/>
      <c r="J17" s="212"/>
      <c r="K17" s="212"/>
      <c r="L17" s="212"/>
      <c r="M17" s="212"/>
      <c r="N17" s="212"/>
      <c r="O17" s="213"/>
    </row>
    <row r="18" spans="1:15" ht="15.75" customHeight="1" x14ac:dyDescent="0.25">
      <c r="A18" s="214" t="s">
        <v>95</v>
      </c>
      <c r="B18" s="215"/>
      <c r="C18" s="215"/>
      <c r="D18" s="215"/>
      <c r="E18" s="215"/>
      <c r="F18" s="215"/>
      <c r="G18" s="215"/>
      <c r="H18" s="215"/>
      <c r="I18" s="215"/>
      <c r="J18" s="215"/>
      <c r="K18" s="215"/>
      <c r="L18" s="215"/>
      <c r="M18" s="215"/>
      <c r="N18" s="215"/>
      <c r="O18" s="216"/>
    </row>
    <row r="19" spans="1:15" ht="15.75" customHeight="1" x14ac:dyDescent="0.25">
      <c r="A19" s="214"/>
      <c r="B19" s="215"/>
      <c r="C19" s="215"/>
      <c r="D19" s="215"/>
      <c r="E19" s="215"/>
      <c r="F19" s="215"/>
      <c r="G19" s="215"/>
      <c r="H19" s="215"/>
      <c r="I19" s="215"/>
      <c r="J19" s="215"/>
      <c r="K19" s="215"/>
      <c r="L19" s="215"/>
      <c r="M19" s="215"/>
      <c r="N19" s="215"/>
      <c r="O19" s="216"/>
    </row>
    <row r="20" spans="1:15" ht="15.75" customHeight="1" x14ac:dyDescent="0.25">
      <c r="A20" s="214"/>
      <c r="B20" s="215"/>
      <c r="C20" s="215"/>
      <c r="D20" s="215"/>
      <c r="E20" s="215"/>
      <c r="F20" s="215"/>
      <c r="G20" s="215"/>
      <c r="H20" s="215"/>
      <c r="I20" s="215"/>
      <c r="J20" s="215"/>
      <c r="K20" s="215"/>
      <c r="L20" s="215"/>
      <c r="M20" s="215"/>
      <c r="N20" s="215"/>
      <c r="O20" s="216"/>
    </row>
    <row r="21" spans="1:15" ht="15.75" customHeight="1" x14ac:dyDescent="0.25">
      <c r="A21" s="214"/>
      <c r="B21" s="215"/>
      <c r="C21" s="215"/>
      <c r="D21" s="215"/>
      <c r="E21" s="215"/>
      <c r="F21" s="215"/>
      <c r="G21" s="215"/>
      <c r="H21" s="215"/>
      <c r="I21" s="215"/>
      <c r="J21" s="215"/>
      <c r="K21" s="215"/>
      <c r="L21" s="215"/>
      <c r="M21" s="215"/>
      <c r="N21" s="215"/>
      <c r="O21" s="216"/>
    </row>
    <row r="22" spans="1:15" ht="15.75" customHeight="1" x14ac:dyDescent="0.25">
      <c r="A22" s="214"/>
      <c r="B22" s="215"/>
      <c r="C22" s="215"/>
      <c r="D22" s="215"/>
      <c r="E22" s="215"/>
      <c r="F22" s="215"/>
      <c r="G22" s="215"/>
      <c r="H22" s="215"/>
      <c r="I22" s="215"/>
      <c r="J22" s="215"/>
      <c r="K22" s="215"/>
      <c r="L22" s="215"/>
      <c r="M22" s="215"/>
      <c r="N22" s="215"/>
      <c r="O22" s="216"/>
    </row>
    <row r="23" spans="1:15" ht="15.75" customHeight="1" x14ac:dyDescent="0.25">
      <c r="A23" s="214" t="s">
        <v>96</v>
      </c>
      <c r="B23" s="215"/>
      <c r="C23" s="215"/>
      <c r="D23" s="215"/>
      <c r="E23" s="215"/>
      <c r="F23" s="215"/>
      <c r="G23" s="215"/>
      <c r="H23" s="215"/>
      <c r="I23" s="215"/>
      <c r="J23" s="215"/>
      <c r="K23" s="215"/>
      <c r="L23" s="215"/>
      <c r="M23" s="215"/>
      <c r="N23" s="215"/>
      <c r="O23" s="216"/>
    </row>
    <row r="24" spans="1:15" ht="15.75" customHeight="1" x14ac:dyDescent="0.25">
      <c r="A24" s="214"/>
      <c r="B24" s="215"/>
      <c r="C24" s="215"/>
      <c r="D24" s="215"/>
      <c r="E24" s="215"/>
      <c r="F24" s="215"/>
      <c r="G24" s="215"/>
      <c r="H24" s="215"/>
      <c r="I24" s="215"/>
      <c r="J24" s="215"/>
      <c r="K24" s="215"/>
      <c r="L24" s="215"/>
      <c r="M24" s="215"/>
      <c r="N24" s="215"/>
      <c r="O24" s="216"/>
    </row>
    <row r="25" spans="1:15" ht="15.75" customHeight="1" x14ac:dyDescent="0.25">
      <c r="A25" s="214"/>
      <c r="B25" s="215"/>
      <c r="C25" s="215"/>
      <c r="D25" s="215"/>
      <c r="E25" s="215"/>
      <c r="F25" s="215"/>
      <c r="G25" s="215"/>
      <c r="H25" s="215"/>
      <c r="I25" s="215"/>
      <c r="J25" s="215"/>
      <c r="K25" s="215"/>
      <c r="L25" s="215"/>
      <c r="M25" s="215"/>
      <c r="N25" s="215"/>
      <c r="O25" s="216"/>
    </row>
    <row r="26" spans="1:15" ht="15.75" customHeight="1" x14ac:dyDescent="0.25">
      <c r="A26" s="214" t="s">
        <v>97</v>
      </c>
      <c r="B26" s="215"/>
      <c r="C26" s="215"/>
      <c r="D26" s="215"/>
      <c r="E26" s="215"/>
      <c r="F26" s="215"/>
      <c r="G26" s="215"/>
      <c r="H26" s="215"/>
      <c r="I26" s="215"/>
      <c r="J26" s="215"/>
      <c r="K26" s="215"/>
      <c r="L26" s="215"/>
      <c r="M26" s="215"/>
      <c r="N26" s="215"/>
      <c r="O26" s="216"/>
    </row>
    <row r="27" spans="1:15" ht="15.75" customHeight="1" x14ac:dyDescent="0.25">
      <c r="A27" s="214"/>
      <c r="B27" s="215"/>
      <c r="C27" s="215"/>
      <c r="D27" s="215"/>
      <c r="E27" s="215"/>
      <c r="F27" s="215"/>
      <c r="G27" s="215"/>
      <c r="H27" s="215"/>
      <c r="I27" s="215"/>
      <c r="J27" s="215"/>
      <c r="K27" s="215"/>
      <c r="L27" s="215"/>
      <c r="M27" s="215"/>
      <c r="N27" s="215"/>
      <c r="O27" s="216"/>
    </row>
    <row r="28" spans="1:15" ht="15.75" customHeight="1" x14ac:dyDescent="0.25">
      <c r="A28" s="214"/>
      <c r="B28" s="215"/>
      <c r="C28" s="215"/>
      <c r="D28" s="215"/>
      <c r="E28" s="215"/>
      <c r="F28" s="215"/>
      <c r="G28" s="215"/>
      <c r="H28" s="215"/>
      <c r="I28" s="215"/>
      <c r="J28" s="215"/>
      <c r="K28" s="215"/>
      <c r="L28" s="215"/>
      <c r="M28" s="215"/>
      <c r="N28" s="215"/>
      <c r="O28" s="216"/>
    </row>
    <row r="29" spans="1:15" ht="15.75" customHeight="1" x14ac:dyDescent="0.25">
      <c r="A29" s="214"/>
      <c r="B29" s="215"/>
      <c r="C29" s="215"/>
      <c r="D29" s="215"/>
      <c r="E29" s="215"/>
      <c r="F29" s="215"/>
      <c r="G29" s="215"/>
      <c r="H29" s="215"/>
      <c r="I29" s="215"/>
      <c r="J29" s="215"/>
      <c r="K29" s="215"/>
      <c r="L29" s="215"/>
      <c r="M29" s="215"/>
      <c r="N29" s="215"/>
      <c r="O29" s="216"/>
    </row>
    <row r="30" spans="1:15" ht="15.75" customHeight="1" x14ac:dyDescent="0.25">
      <c r="A30" s="214"/>
      <c r="B30" s="215"/>
      <c r="C30" s="215"/>
      <c r="D30" s="215"/>
      <c r="E30" s="215"/>
      <c r="F30" s="215"/>
      <c r="G30" s="215"/>
      <c r="H30" s="215"/>
      <c r="I30" s="215"/>
      <c r="J30" s="215"/>
      <c r="K30" s="215"/>
      <c r="L30" s="215"/>
      <c r="M30" s="215"/>
      <c r="N30" s="215"/>
      <c r="O30" s="216"/>
    </row>
    <row r="31" spans="1:15" ht="15.75" customHeight="1" x14ac:dyDescent="0.25">
      <c r="A31" s="214"/>
      <c r="B31" s="215"/>
      <c r="C31" s="215"/>
      <c r="D31" s="215"/>
      <c r="E31" s="215"/>
      <c r="F31" s="215"/>
      <c r="G31" s="215"/>
      <c r="H31" s="215"/>
      <c r="I31" s="215"/>
      <c r="J31" s="215"/>
      <c r="K31" s="215"/>
      <c r="L31" s="215"/>
      <c r="M31" s="215"/>
      <c r="N31" s="215"/>
      <c r="O31" s="216"/>
    </row>
    <row r="32" spans="1:15" ht="15" customHeight="1" x14ac:dyDescent="0.25">
      <c r="A32" s="214" t="s">
        <v>36</v>
      </c>
      <c r="B32" s="215"/>
      <c r="C32" s="215"/>
      <c r="D32" s="215"/>
      <c r="E32" s="215"/>
      <c r="F32" s="215"/>
      <c r="G32" s="215"/>
      <c r="H32" s="215"/>
      <c r="I32" s="215"/>
      <c r="J32" s="215"/>
      <c r="K32" s="215"/>
      <c r="L32" s="215"/>
      <c r="M32" s="215"/>
      <c r="N32" s="215"/>
      <c r="O32" s="216"/>
    </row>
    <row r="33" spans="1:15" ht="15" customHeight="1" x14ac:dyDescent="0.25">
      <c r="A33" s="214"/>
      <c r="B33" s="215"/>
      <c r="C33" s="215"/>
      <c r="D33" s="215"/>
      <c r="E33" s="215"/>
      <c r="F33" s="215"/>
      <c r="G33" s="215"/>
      <c r="H33" s="215"/>
      <c r="I33" s="215"/>
      <c r="J33" s="215"/>
      <c r="K33" s="215"/>
      <c r="L33" s="215"/>
      <c r="M33" s="215"/>
      <c r="N33" s="215"/>
      <c r="O33" s="216"/>
    </row>
    <row r="34" spans="1:15" ht="15.75" customHeight="1" x14ac:dyDescent="0.25">
      <c r="A34" s="214"/>
      <c r="B34" s="215"/>
      <c r="C34" s="215"/>
      <c r="D34" s="215"/>
      <c r="E34" s="215"/>
      <c r="F34" s="215"/>
      <c r="G34" s="215"/>
      <c r="H34" s="215"/>
      <c r="I34" s="215"/>
      <c r="J34" s="215"/>
      <c r="K34" s="215"/>
      <c r="L34" s="215"/>
      <c r="M34" s="215"/>
      <c r="N34" s="215"/>
      <c r="O34" s="216"/>
    </row>
    <row r="35" spans="1:15" ht="15.75" customHeight="1" x14ac:dyDescent="0.25">
      <c r="A35" s="214"/>
      <c r="B35" s="215"/>
      <c r="C35" s="215"/>
      <c r="D35" s="215"/>
      <c r="E35" s="215"/>
      <c r="F35" s="215"/>
      <c r="G35" s="215"/>
      <c r="H35" s="215"/>
      <c r="I35" s="215"/>
      <c r="J35" s="215"/>
      <c r="K35" s="215"/>
      <c r="L35" s="215"/>
      <c r="M35" s="215"/>
      <c r="N35" s="215"/>
      <c r="O35" s="216"/>
    </row>
    <row r="36" spans="1:15" ht="15.75" customHeight="1" x14ac:dyDescent="0.25">
      <c r="A36" s="214"/>
      <c r="B36" s="215"/>
      <c r="C36" s="215"/>
      <c r="D36" s="215"/>
      <c r="E36" s="215"/>
      <c r="F36" s="215"/>
      <c r="G36" s="215"/>
      <c r="H36" s="215"/>
      <c r="I36" s="215"/>
      <c r="J36" s="215"/>
      <c r="K36" s="215"/>
      <c r="L36" s="215"/>
      <c r="M36" s="215"/>
      <c r="N36" s="215"/>
      <c r="O36" s="216"/>
    </row>
    <row r="37" spans="1:15" ht="15.75" customHeight="1" x14ac:dyDescent="0.25">
      <c r="A37" s="220" t="s">
        <v>35</v>
      </c>
      <c r="B37" s="221"/>
      <c r="C37" s="221"/>
      <c r="D37" s="221"/>
      <c r="E37" s="221"/>
      <c r="F37" s="221"/>
      <c r="G37" s="221"/>
      <c r="H37" s="221"/>
      <c r="I37" s="221"/>
      <c r="J37" s="221"/>
      <c r="K37" s="221"/>
      <c r="L37" s="221"/>
      <c r="M37" s="221"/>
      <c r="N37" s="221"/>
      <c r="O37" s="222"/>
    </row>
    <row r="38" spans="1:15" ht="15.75" customHeight="1" x14ac:dyDescent="0.25">
      <c r="A38" s="220"/>
      <c r="B38" s="221"/>
      <c r="C38" s="221"/>
      <c r="D38" s="221"/>
      <c r="E38" s="221"/>
      <c r="F38" s="221"/>
      <c r="G38" s="221"/>
      <c r="H38" s="221"/>
      <c r="I38" s="221"/>
      <c r="J38" s="221"/>
      <c r="K38" s="221"/>
      <c r="L38" s="221"/>
      <c r="M38" s="221"/>
      <c r="N38" s="221"/>
      <c r="O38" s="222"/>
    </row>
    <row r="39" spans="1:15" ht="15.75" customHeight="1" x14ac:dyDescent="0.25">
      <c r="A39" s="217" t="s">
        <v>37</v>
      </c>
      <c r="B39" s="218"/>
      <c r="C39" s="218"/>
      <c r="D39" s="218"/>
      <c r="E39" s="218"/>
      <c r="F39" s="218"/>
      <c r="G39" s="218"/>
      <c r="H39" s="218"/>
      <c r="I39" s="218"/>
      <c r="J39" s="218"/>
      <c r="K39" s="218"/>
      <c r="L39" s="218"/>
      <c r="M39" s="218"/>
      <c r="N39" s="218"/>
      <c r="O39" s="219"/>
    </row>
    <row r="40" spans="1:15" ht="15.75" customHeight="1" x14ac:dyDescent="0.25">
      <c r="A40" s="217"/>
      <c r="B40" s="218"/>
      <c r="C40" s="218"/>
      <c r="D40" s="218"/>
      <c r="E40" s="218"/>
      <c r="F40" s="218"/>
      <c r="G40" s="218"/>
      <c r="H40" s="218"/>
      <c r="I40" s="218"/>
      <c r="J40" s="218"/>
      <c r="K40" s="218"/>
      <c r="L40" s="218"/>
      <c r="M40" s="218"/>
      <c r="N40" s="218"/>
      <c r="O40" s="219"/>
    </row>
    <row r="41" spans="1:15" ht="15.75" customHeight="1" x14ac:dyDescent="0.25">
      <c r="A41" s="217"/>
      <c r="B41" s="218"/>
      <c r="C41" s="218"/>
      <c r="D41" s="218"/>
      <c r="E41" s="218"/>
      <c r="F41" s="218"/>
      <c r="G41" s="218"/>
      <c r="H41" s="218"/>
      <c r="I41" s="218"/>
      <c r="J41" s="218"/>
      <c r="K41" s="218"/>
      <c r="L41" s="218"/>
      <c r="M41" s="218"/>
      <c r="N41" s="218"/>
      <c r="O41" s="219"/>
    </row>
    <row r="42" spans="1:15" ht="15.75" customHeight="1" x14ac:dyDescent="0.25">
      <c r="A42" s="217"/>
      <c r="B42" s="218"/>
      <c r="C42" s="218"/>
      <c r="D42" s="218"/>
      <c r="E42" s="218"/>
      <c r="F42" s="218"/>
      <c r="G42" s="218"/>
      <c r="H42" s="218"/>
      <c r="I42" s="218"/>
      <c r="J42" s="218"/>
      <c r="K42" s="218"/>
      <c r="L42" s="218"/>
      <c r="M42" s="218"/>
      <c r="N42" s="218"/>
      <c r="O42" s="219"/>
    </row>
    <row r="43" spans="1:15" ht="15" customHeight="1" thickBot="1" x14ac:dyDescent="0.3">
      <c r="A43" s="223"/>
      <c r="B43" s="224"/>
      <c r="C43" s="224"/>
      <c r="D43" s="224"/>
      <c r="E43" s="224"/>
      <c r="F43" s="224"/>
      <c r="G43" s="224"/>
      <c r="H43" s="224"/>
      <c r="I43" s="224"/>
      <c r="J43" s="224"/>
      <c r="K43" s="224"/>
      <c r="L43" s="224"/>
      <c r="M43" s="224"/>
      <c r="N43" s="224"/>
      <c r="O43" s="225"/>
    </row>
    <row r="44" spans="1:15" ht="15.75" customHeight="1" x14ac:dyDescent="0.25">
      <c r="A44" s="45"/>
    </row>
    <row r="45" spans="1:15" x14ac:dyDescent="0.25">
      <c r="A45" s="62"/>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2025-10-16T12:14:43Z</cp:lastPrinted>
  <dcterms:created xsi:type="dcterms:W3CDTF">2009-11-19T12:04:31Z</dcterms:created>
  <dcterms:modified xsi:type="dcterms:W3CDTF">2025-10-16T12:16:03Z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