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16" documentId="8_{8D464A4C-7C2D-44C1-9A8E-1506AAF16F2E}" xr6:coauthVersionLast="47" xr6:coauthVersionMax="47" xr10:uidLastSave="{35C49DE7-739C-4A1C-946A-4B0532443932}"/>
  <bookViews>
    <workbookView xWindow="20370" yWindow="-4680" windowWidth="29040" windowHeight="1584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2" l="1"/>
  <c r="B27" i="12"/>
  <c r="M50" i="10"/>
  <c r="S50" i="10"/>
  <c r="F50" i="10"/>
  <c r="R50" i="10"/>
  <c r="Q50" i="10"/>
  <c r="P50" i="10"/>
  <c r="O50" i="10"/>
  <c r="N50" i="10"/>
  <c r="L50" i="10"/>
  <c r="K50" i="10"/>
  <c r="J50" i="10"/>
  <c r="I50" i="10"/>
  <c r="H50" i="10"/>
  <c r="G50" i="10"/>
  <c r="R32" i="10"/>
  <c r="S32" i="10"/>
  <c r="O32" i="10"/>
  <c r="F32" i="10"/>
  <c r="K32" i="10"/>
  <c r="J32" i="10"/>
  <c r="I32" i="10"/>
  <c r="H32" i="10"/>
  <c r="G32" i="10"/>
  <c r="L32" i="10" l="1"/>
  <c r="M32" i="10"/>
  <c r="N32" i="10"/>
  <c r="P32" i="10"/>
  <c r="Q32" i="10"/>
</calcChain>
</file>

<file path=xl/sharedStrings.xml><?xml version="1.0" encoding="utf-8"?>
<sst xmlns="http://schemas.openxmlformats.org/spreadsheetml/2006/main" count="184" uniqueCount="151">
  <si>
    <t>Brand</t>
  </si>
  <si>
    <t>Hybrid</t>
  </si>
  <si>
    <t>Starch</t>
  </si>
  <si>
    <t>Lignin</t>
  </si>
  <si>
    <t>Cooperator</t>
  </si>
  <si>
    <t>Planting Date</t>
  </si>
  <si>
    <t>Soil Type</t>
  </si>
  <si>
    <t>Previous Crop</t>
  </si>
  <si>
    <t>Starter Fertilizer</t>
  </si>
  <si>
    <t>Insecticide</t>
  </si>
  <si>
    <t>Manure</t>
  </si>
  <si>
    <t>Fertilizer</t>
  </si>
  <si>
    <t>Harvest Date</t>
  </si>
  <si>
    <t>Month</t>
  </si>
  <si>
    <t>GDD</t>
  </si>
  <si>
    <t>Seasonal Total</t>
  </si>
  <si>
    <t xml:space="preserve">Precip. Data: </t>
  </si>
  <si>
    <t>GDD data:</t>
  </si>
  <si>
    <t>Field Summary:</t>
  </si>
  <si>
    <t>post-</t>
  </si>
  <si>
    <t>Tillage</t>
  </si>
  <si>
    <t>Weather Summary:</t>
  </si>
  <si>
    <t>Ash</t>
  </si>
  <si>
    <t>Pop.</t>
  </si>
  <si>
    <t xml:space="preserve">Site: </t>
  </si>
  <si>
    <t>%DM</t>
  </si>
  <si>
    <t>LSD(0.1)</t>
  </si>
  <si>
    <t>CV%</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</si>
  <si>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</si>
  <si>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</si>
  <si>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</si>
  <si>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</si>
  <si>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</si>
  <si>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</si>
  <si>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</si>
  <si>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</si>
  <si>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</si>
  <si>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</si>
  <si>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</si>
  <si>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</si>
  <si>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</si>
  <si>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</si>
  <si>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</si>
  <si>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</si>
  <si>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</si>
  <si>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</si>
  <si>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</si>
  <si>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</si>
  <si>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</si>
  <si>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</si>
  <si>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</si>
  <si>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</si>
  <si>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</si>
  <si>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</si>
  <si>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</si>
  <si>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t>Growmark FS</t>
  </si>
  <si>
    <t>Channel</t>
  </si>
  <si>
    <t>Dekalb</t>
  </si>
  <si>
    <t>Mid-Atlantic</t>
  </si>
  <si>
    <t>Chemgro</t>
  </si>
  <si>
    <t>DKC61-80RIB</t>
  </si>
  <si>
    <t>Seed Consultants</t>
  </si>
  <si>
    <t>Kings Agriseeds</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</si>
  <si>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</si>
  <si>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</si>
  <si>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</si>
  <si>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NS</t>
  </si>
  <si>
    <t>July</t>
  </si>
  <si>
    <t>MA5144D</t>
  </si>
  <si>
    <t>111-114 day means</t>
  </si>
  <si>
    <t>111-114 day hybrids</t>
  </si>
  <si>
    <t>115-118 day hybrids</t>
  </si>
  <si>
    <t>Prepared by: Alex Hristov (PSU Animal Sciences), Sergio Francisco (Cargill), Chris Canale (Cargill), Hanna Wells(PSU Plant Science), Dayton Spackman (PSU Plant Science), Cassidy Bumbaugh (PSU Plant Science), Charlie White (PSU Plant Science)</t>
  </si>
  <si>
    <r>
      <t>tons/ac</t>
    </r>
    <r>
      <rPr>
        <b/>
        <vertAlign val="superscript"/>
        <sz val="10"/>
        <rFont val="Calibri"/>
        <family val="2"/>
        <scheme val="minor"/>
      </rPr>
      <t>5</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</si>
  <si>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</si>
  <si>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</si>
  <si>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</si>
  <si>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Seedway</t>
  </si>
  <si>
    <t>SW 1331SP</t>
  </si>
  <si>
    <t>MA6120PCE</t>
  </si>
  <si>
    <t>NK1480-DV</t>
  </si>
  <si>
    <t>DKC113-62RIB</t>
  </si>
  <si>
    <t>SC1135PCE</t>
  </si>
  <si>
    <t>SW 1579SS</t>
  </si>
  <si>
    <t>SC1185V</t>
  </si>
  <si>
    <t>E117Z7-D</t>
  </si>
  <si>
    <t>DKC115-81RIB</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</si>
  <si>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</si>
  <si>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</si>
  <si>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</si>
  <si>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</si>
  <si>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</si>
  <si>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Hagerstown silt loam</t>
  </si>
  <si>
    <t>Soybeans</t>
  </si>
  <si>
    <t>15 gal UAN</t>
  </si>
  <si>
    <t>None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</si>
  <si>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</si>
  <si>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</si>
  <si>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color theme="1"/>
        <rFont val="Calibri"/>
        <family val="2"/>
        <scheme val="minor"/>
      </rPr>
      <t>6</t>
    </r>
  </si>
  <si>
    <r>
      <t>%</t>
    </r>
    <r>
      <rPr>
        <b/>
        <vertAlign val="superscript"/>
        <sz val="10"/>
        <color theme="1"/>
        <rFont val="Calibri"/>
        <family val="2"/>
        <scheme val="minor"/>
      </rPr>
      <t>7</t>
    </r>
  </si>
  <si>
    <t>PDMP Corn Silage Hybrid Testing Program 2025</t>
  </si>
  <si>
    <t>http://wunderground.com</t>
  </si>
  <si>
    <t>DKC111-02RIB</t>
  </si>
  <si>
    <t>INVISION FS 6157T RIB</t>
  </si>
  <si>
    <t>INVISION FS 6349PC RA</t>
  </si>
  <si>
    <t>Augusta</t>
  </si>
  <si>
    <t>A2162</t>
  </si>
  <si>
    <t>Tidewater Seed</t>
  </si>
  <si>
    <t>66V66</t>
  </si>
  <si>
    <t>213-53SSPRIB</t>
  </si>
  <si>
    <t>Advanta Seeds</t>
  </si>
  <si>
    <t>XC24921</t>
  </si>
  <si>
    <t>7364PCE</t>
  </si>
  <si>
    <t>Pine Creek Seeds</t>
  </si>
  <si>
    <t>R6317DV</t>
  </si>
  <si>
    <t>Syngenta</t>
  </si>
  <si>
    <t>E114C4-DV</t>
  </si>
  <si>
    <t>214-95SSPRIB</t>
  </si>
  <si>
    <t>XC24121</t>
  </si>
  <si>
    <t>RedTail RT 64T39</t>
  </si>
  <si>
    <t>SW 1488TR</t>
  </si>
  <si>
    <t>A1964</t>
  </si>
  <si>
    <t>Revere</t>
  </si>
  <si>
    <t>1627 TCRIB</t>
  </si>
  <si>
    <t>1839 TCRIB</t>
  </si>
  <si>
    <t>64A29</t>
  </si>
  <si>
    <t>215-40VT4PRIB</t>
  </si>
  <si>
    <t>Stine Seed</t>
  </si>
  <si>
    <t>9818-32</t>
  </si>
  <si>
    <t>215-84SSPRIB</t>
  </si>
  <si>
    <t>R6516PC</t>
  </si>
  <si>
    <t>XC25343</t>
  </si>
  <si>
    <t>7769SSP</t>
  </si>
  <si>
    <t>XC25231</t>
  </si>
  <si>
    <t>E118K9-DV</t>
  </si>
  <si>
    <t>9817-30</t>
  </si>
  <si>
    <t>Overall Mean</t>
  </si>
  <si>
    <t>115-118 day means</t>
  </si>
  <si>
    <t>Late maturity (111-118) day RM silage hybrids in Port Royal, PA</t>
  </si>
  <si>
    <r>
      <rPr>
        <b/>
        <sz val="11"/>
        <rFont val="Calibri"/>
        <family val="2"/>
        <scheme val="minor"/>
      </rPr>
      <t>Cooperator:</t>
    </r>
    <r>
      <rPr>
        <sz val="11"/>
        <rFont val="Calibri"/>
        <family val="2"/>
        <scheme val="minor"/>
      </rPr>
      <t xml:space="preserve"> Reinford Farms</t>
    </r>
  </si>
  <si>
    <t>Production Details:  Penn State/PDMP Corn Silage Hybrid Evaluation Trials</t>
  </si>
  <si>
    <t>Port Royal, PA</t>
  </si>
  <si>
    <t>Reinford Farms</t>
  </si>
  <si>
    <t>1 qt/ac Roundup, 1 PT/ac 2,4-D</t>
  </si>
  <si>
    <t>2.1 qt/ac Storen, 1.4 qt/ac Atrazine, 1 qt/ac</t>
  </si>
  <si>
    <t>9,000 gallons of cow manure</t>
  </si>
  <si>
    <t>120lbs N</t>
  </si>
  <si>
    <t xml:space="preserve">This field was slightly delayed at being planted due to the continual wet conditions. The emergence was average and minimal pest damage was present. Due to the drought that came later in the growing season, the corn had dried down faster than usual. This had left some of the shorter season varieties to be a little less than ideal on the moisture content. </t>
  </si>
  <si>
    <t>June 4-June 30</t>
  </si>
  <si>
    <t>August</t>
  </si>
  <si>
    <t>September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</si>
</sst>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9"/>
      <name val="Calibri"/>
      <family val="2"/>
      <scheme val="minor"/>
    </font>
    <font>
      <sz val="8"/>
      <name val="Calibri"/>
      <family val="2"/>
      <scheme val="minor"/>
    </font>
    <font>
      <b/>
      <sz val="28"/>
      <color theme="1"/>
      <name val="Calibri"/>
      <family val="2"/>
      <scheme val="minor"/>
    </font>
    <font>
      <b/>
      <i/>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8">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xf numFmtId="43" fontId="35" fillId="0" borderId="0" applyFont="0" applyFill="0" applyBorder="0" applyAlignment="0" applyProtection="0"/>
  </cellStyleXfs>
  <cellXfs count="208">
    <xf numFmtId="0" fontId="0" fillId="0" borderId="0" xfId="0"/>
    <xf numFmtId="0" fontId="0" fillId="0" borderId="0" xfId="0"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0" fillId="0" borderId="1" xfId="0" applyFont="1" applyBorder="1" applyAlignment="1">
      <alignment horizontal="center" vertical="center"/>
    </xf>
    <xf numFmtId="1" fontId="0" fillId="0" borderId="0" xfId="0" applyNumberFormat="1" applyAlignment="1">
      <alignment horizontal="center"/>
    </xf>
    <xf numFmtId="164" fontId="0" fillId="0" borderId="0" xfId="0" applyNumberFormat="1"/>
    <xf numFmtId="1" fontId="0" fillId="0" borderId="0" xfId="0" applyNumberFormat="1"/>
    <xf numFmtId="1" fontId="8" fillId="0" borderId="5" xfId="0" applyNumberFormat="1" applyFont="1" applyBorder="1" applyAlignment="1">
      <alignment horizontal="center"/>
    </xf>
    <xf numFmtId="164" fontId="8" fillId="0" borderId="6" xfId="0" quotePrefix="1" applyNumberFormat="1" applyFont="1" applyBorder="1" applyAlignment="1">
      <alignment horizontal="center"/>
    </xf>
    <xf numFmtId="164" fontId="27" fillId="0" borderId="5" xfId="0" applyNumberFormat="1" applyFont="1" applyBorder="1" applyAlignment="1">
      <alignment horizontal="center"/>
    </xf>
    <xf numFmtId="164" fontId="8" fillId="0" borderId="5" xfId="0" applyNumberFormat="1" applyFont="1" applyBorder="1" applyAlignment="1">
      <alignment horizontal="center"/>
    </xf>
    <xf numFmtId="164" fontId="0" fillId="0" borderId="9" xfId="0" applyNumberFormat="1" applyBorder="1" applyAlignment="1">
      <alignment horizontal="center"/>
    </xf>
    <xf numFmtId="1" fontId="11" fillId="0" borderId="8"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8" xfId="0" applyFont="1" applyBorder="1" applyAlignment="1">
      <alignment vertical="center"/>
    </xf>
    <xf numFmtId="0" fontId="11" fillId="0" borderId="8" xfId="0" applyFont="1" applyBorder="1" applyAlignment="1">
      <alignment vertical="center"/>
    </xf>
    <xf numFmtId="0" fontId="0" fillId="0" borderId="8" xfId="0" applyBorder="1" applyAlignment="1">
      <alignment vertical="center"/>
    </xf>
    <xf numFmtId="1" fontId="0" fillId="0" borderId="9" xfId="0" applyNumberFormat="1" applyBorder="1" applyAlignment="1">
      <alignment horizontal="center" vertical="center"/>
    </xf>
    <xf numFmtId="0" fontId="17" fillId="0" borderId="9"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horizontal="left" vertical="center" wrapText="1"/>
    </xf>
    <xf numFmtId="1" fontId="11" fillId="0" borderId="9" xfId="0" applyNumberFormat="1" applyFont="1" applyBorder="1" applyAlignment="1">
      <alignment vertical="center"/>
    </xf>
    <xf numFmtId="1" fontId="11" fillId="0" borderId="8" xfId="0" applyNumberFormat="1" applyFont="1" applyBorder="1" applyAlignment="1">
      <alignment horizontal="left" vertical="center"/>
    </xf>
    <xf numFmtId="0" fontId="14" fillId="0" borderId="8" xfId="0" applyFont="1" applyBorder="1" applyAlignment="1">
      <alignment vertical="center"/>
    </xf>
    <xf numFmtId="0" fontId="0" fillId="0" borderId="0" xfId="0" applyAlignment="1">
      <alignment horizontal="left"/>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10" fillId="0" borderId="13" xfId="0" applyFont="1" applyBorder="1" applyAlignment="1">
      <alignment vertical="center"/>
    </xf>
    <xf numFmtId="0" fontId="5" fillId="0" borderId="7" xfId="0" applyFont="1" applyBorder="1" applyAlignment="1">
      <alignment vertical="center"/>
    </xf>
    <xf numFmtId="0" fontId="0" fillId="0" borderId="3" xfId="0" applyBorder="1"/>
    <xf numFmtId="0" fontId="0" fillId="2" borderId="9" xfId="0" applyFill="1" applyBorder="1" applyAlignment="1">
      <alignment vertical="center"/>
    </xf>
    <xf numFmtId="0" fontId="8" fillId="0" borderId="5" xfId="0" applyFont="1" applyBorder="1" applyAlignment="1">
      <alignment horizontal="center"/>
    </xf>
    <xf numFmtId="164" fontId="0" fillId="0" borderId="0" xfId="0" applyNumberFormat="1" applyAlignment="1">
      <alignment horizontal="center" vertical="center"/>
    </xf>
    <xf numFmtId="0" fontId="22" fillId="0" borderId="0" xfId="0" applyFont="1" applyAlignment="1">
      <alignment horizontal="left" vertical="top" wrapText="1"/>
    </xf>
    <xf numFmtId="0" fontId="18" fillId="0" borderId="0" xfId="0" applyFont="1"/>
    <xf numFmtId="0" fontId="31" fillId="0" borderId="0" xfId="0" applyFont="1" applyAlignment="1">
      <alignment horizontal="left" wrapText="1"/>
    </xf>
    <xf numFmtId="0" fontId="31" fillId="0" borderId="0" xfId="0" applyFont="1"/>
    <xf numFmtId="0" fontId="32" fillId="0" borderId="0" xfId="0" applyFont="1"/>
    <xf numFmtId="0" fontId="0" fillId="0" borderId="3" xfId="0" applyBorder="1" applyAlignment="1">
      <alignment vertical="center"/>
    </xf>
    <xf numFmtId="0" fontId="0" fillId="0" borderId="4" xfId="0" applyBorder="1" applyAlignment="1">
      <alignment vertical="center"/>
    </xf>
    <xf numFmtId="0" fontId="0" fillId="2" borderId="0" xfId="0" applyFill="1" applyAlignment="1">
      <alignment vertical="center"/>
    </xf>
    <xf numFmtId="0" fontId="0" fillId="2" borderId="0" xfId="0" applyFill="1"/>
    <xf numFmtId="164" fontId="0" fillId="0" borderId="3" xfId="0" applyNumberFormat="1" applyBorder="1" applyAlignment="1">
      <alignment horizontal="center" vertical="center"/>
    </xf>
    <xf numFmtId="3" fontId="0" fillId="0" borderId="0" xfId="0" applyNumberFormat="1" applyAlignment="1">
      <alignment horizontal="center" vertical="center"/>
    </xf>
    <xf numFmtId="3" fontId="0" fillId="0" borderId="15" xfId="0" applyNumberFormat="1" applyBorder="1" applyAlignment="1">
      <alignment horizontal="center" vertical="center"/>
    </xf>
    <xf numFmtId="164" fontId="0" fillId="0" borderId="15" xfId="0" applyNumberFormat="1" applyBorder="1" applyAlignment="1">
      <alignment horizontal="center" vertical="center"/>
    </xf>
    <xf numFmtId="0" fontId="11" fillId="0" borderId="7" xfId="0" applyFont="1" applyBorder="1" applyAlignment="1">
      <alignment vertical="center"/>
    </xf>
    <xf numFmtId="0" fontId="11" fillId="0" borderId="16" xfId="0" applyFont="1" applyBorder="1" applyAlignment="1">
      <alignment vertical="center"/>
    </xf>
    <xf numFmtId="0" fontId="0" fillId="0" borderId="5" xfId="0" applyBorder="1" applyAlignment="1">
      <alignment horizontal="center"/>
    </xf>
    <xf numFmtId="1" fontId="0" fillId="0" borderId="5"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5" fillId="0" borderId="3" xfId="0" applyNumberFormat="1" applyFont="1" applyBorder="1" applyAlignment="1">
      <alignment horizontal="center"/>
    </xf>
    <xf numFmtId="164" fontId="8" fillId="0" borderId="5" xfId="0" quotePrefix="1" applyNumberFormat="1" applyFont="1" applyBorder="1" applyAlignment="1">
      <alignment horizontal="center"/>
    </xf>
    <xf numFmtId="0" fontId="5" fillId="0" borderId="0" xfId="0" applyFont="1"/>
    <xf numFmtId="0" fontId="0" fillId="0" borderId="10" xfId="0" applyBorder="1"/>
    <xf numFmtId="0" fontId="0" fillId="0" borderId="11" xfId="0" applyBorder="1" applyAlignment="1">
      <alignment horizontal="center"/>
    </xf>
    <xf numFmtId="3" fontId="34" fillId="0" borderId="12" xfId="0" applyNumberFormat="1" applyFont="1" applyBorder="1" applyAlignment="1">
      <alignment horizontal="right" vertical="center"/>
    </xf>
    <xf numFmtId="164" fontId="34" fillId="0" borderId="10" xfId="0" applyNumberFormat="1" applyFont="1" applyBorder="1" applyAlignment="1">
      <alignment horizontal="center" vertical="center"/>
    </xf>
    <xf numFmtId="164" fontId="34" fillId="0" borderId="11" xfId="0" applyNumberFormat="1" applyFont="1" applyBorder="1" applyAlignment="1">
      <alignment horizontal="center" vertical="center"/>
    </xf>
    <xf numFmtId="164" fontId="34" fillId="0" borderId="12" xfId="0" applyNumberFormat="1" applyFont="1" applyBorder="1" applyAlignment="1">
      <alignment horizontal="center" vertical="center"/>
    </xf>
    <xf numFmtId="0" fontId="5" fillId="0" borderId="15" xfId="0" applyFont="1" applyBorder="1"/>
    <xf numFmtId="0" fontId="0" fillId="0" borderId="15" xfId="0" applyBorder="1" applyAlignment="1">
      <alignment horizontal="center"/>
    </xf>
    <xf numFmtId="164" fontId="5" fillId="0" borderId="0" xfId="0" applyNumberFormat="1" applyFont="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wrapText="1"/>
    </xf>
    <xf numFmtId="1" fontId="0" fillId="0" borderId="11" xfId="0" applyNumberFormat="1" applyBorder="1" applyAlignment="1">
      <alignment horizontal="center" vertical="center"/>
    </xf>
    <xf numFmtId="3" fontId="34" fillId="0" borderId="11" xfId="0" applyNumberFormat="1" applyFont="1" applyBorder="1" applyAlignment="1">
      <alignment horizontal="right" vertical="center"/>
    </xf>
    <xf numFmtId="164" fontId="5" fillId="0" borderId="3" xfId="0" applyNumberFormat="1" applyFont="1" applyBorder="1" applyAlignment="1">
      <alignment horizontal="center" vertical="center"/>
    </xf>
    <xf numFmtId="0" fontId="0" fillId="0" borderId="2" xfId="0" applyBorder="1"/>
    <xf numFmtId="0" fontId="0" fillId="0" borderId="8" xfId="0" applyBorder="1"/>
    <xf numFmtId="0" fontId="5" fillId="0" borderId="14" xfId="0" applyFont="1" applyBorder="1" applyAlignment="1">
      <alignment horizontal="right" vertical="center"/>
    </xf>
    <xf numFmtId="0" fontId="5" fillId="0" borderId="9" xfId="0" applyFont="1" applyBorder="1" applyAlignment="1">
      <alignment horizontal="right"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0" fillId="0" borderId="3" xfId="0" applyBorder="1" applyAlignment="1">
      <alignment horizontal="center"/>
    </xf>
    <xf numFmtId="0" fontId="0" fillId="0" borderId="11" xfId="0" applyBorder="1" applyAlignment="1">
      <alignment horizontal="left"/>
    </xf>
    <xf numFmtId="37" fontId="0" fillId="0" borderId="0" xfId="7" applyNumberFormat="1" applyFont="1" applyAlignment="1">
      <alignment horizontal="center"/>
    </xf>
    <xf numFmtId="164" fontId="5" fillId="0" borderId="8" xfId="0" applyNumberFormat="1" applyFont="1" applyBorder="1" applyAlignment="1">
      <alignment horizontal="center" vertical="center"/>
    </xf>
    <xf numFmtId="1" fontId="5" fillId="0" borderId="8" xfId="0" applyNumberFormat="1" applyFont="1" applyBorder="1" applyAlignment="1">
      <alignment horizontal="left" vertical="center"/>
    </xf>
    <xf numFmtId="1" fontId="0" fillId="0" borderId="0" xfId="0" applyNumberFormat="1" applyAlignment="1">
      <alignment horizontal="center" vertical="center"/>
    </xf>
    <xf numFmtId="0" fontId="10" fillId="0" borderId="8" xfId="0" applyFont="1" applyBorder="1" applyAlignment="1">
      <alignment vertical="center"/>
    </xf>
    <xf numFmtId="165" fontId="0" fillId="0" borderId="0" xfId="0" applyNumberFormat="1" applyAlignment="1">
      <alignment horizontal="left" vertical="top" wrapText="1"/>
    </xf>
    <xf numFmtId="0" fontId="0" fillId="0" borderId="15" xfId="0" applyBorder="1" applyAlignment="1">
      <alignment horizontal="left"/>
    </xf>
    <xf numFmtId="0" fontId="5" fillId="0" borderId="0" xfId="0" applyFont="1" applyAlignment="1">
      <alignment horizontal="center" vertical="center"/>
    </xf>
    <xf numFmtId="0" fontId="0" fillId="0" borderId="0" xfId="0" applyAlignment="1">
      <alignment horizontal="center" vertical="center"/>
    </xf>
    <xf numFmtId="1" fontId="0" fillId="0" borderId="2" xfId="0" applyNumberFormat="1" applyBorder="1" applyAlignment="1">
      <alignment horizontal="left" vertical="center"/>
    </xf>
    <xf numFmtId="0" fontId="0" fillId="0" borderId="3" xfId="0" applyBorder="1" applyAlignment="1">
      <alignment horizontal="left" vertical="center"/>
    </xf>
    <xf numFmtId="164" fontId="0" fillId="0" borderId="3" xfId="0" applyNumberFormat="1" applyBorder="1" applyAlignment="1">
      <alignment horizontal="left" vertical="center"/>
    </xf>
    <xf numFmtId="1" fontId="0" fillId="0" borderId="4" xfId="0" applyNumberFormat="1" applyBorder="1" applyAlignment="1">
      <alignment horizontal="left"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31" fillId="0" borderId="0" xfId="0" applyFont="1" applyAlignment="1">
      <alignment horizontal="left"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0" borderId="5" xfId="1" applyBorder="1" applyAlignment="1">
      <alignment horizontal="left" vertical="top" wrapText="1"/>
    </xf>
    <xf numFmtId="0" fontId="4" fillId="0" borderId="6" xfId="1" applyBorder="1" applyAlignment="1">
      <alignment horizontal="left" vertical="top" wrapText="1"/>
    </xf>
    <xf numFmtId="0" fontId="0" fillId="0" borderId="0" xfId="0"/>
    <xf numFmtId="164" fontId="5" fillId="0" borderId="0" xfId="0" applyNumberFormat="1" applyFont="1" applyAlignment="1">
      <alignment horizontal="center" wrapText="1"/>
    </xf>
    <xf numFmtId="164" fontId="10" fillId="0" borderId="0" xfId="0" applyNumberFormat="1" applyFont="1" applyAlignment="1">
      <alignment horizontal="center" wrapText="1"/>
    </xf>
    <xf numFmtId="0" fontId="5" fillId="0" borderId="0" xfId="0" applyFont="1" applyAlignment="1">
      <alignment horizont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5" fillId="0" borderId="2"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3" xfId="0" applyFont="1" applyBorder="1" applyAlignment="1">
      <alignment horizontal="center" wrapText="1"/>
    </xf>
    <xf numFmtId="0" fontId="5" fillId="0" borderId="5" xfId="0" applyFont="1" applyBorder="1" applyAlignment="1">
      <alignment horizontal="center" wrapText="1"/>
    </xf>
    <xf numFmtId="1" fontId="5" fillId="0" borderId="3" xfId="0" applyNumberFormat="1" applyFont="1" applyBorder="1" applyAlignment="1">
      <alignment horizontal="center"/>
    </xf>
    <xf numFmtId="1" fontId="5" fillId="0" borderId="0" xfId="0" applyNumberFormat="1" applyFont="1" applyAlignment="1">
      <alignment horizontal="center"/>
    </xf>
    <xf numFmtId="164" fontId="10" fillId="0" borderId="3" xfId="0" applyNumberFormat="1" applyFont="1" applyBorder="1" applyAlignment="1">
      <alignment horizontal="center" wrapText="1"/>
    </xf>
    <xf numFmtId="164" fontId="5" fillId="0" borderId="3" xfId="0" applyNumberFormat="1" applyFont="1" applyBorder="1" applyAlignment="1">
      <alignment horizontal="center" wrapText="1"/>
    </xf>
    <xf numFmtId="164" fontId="5" fillId="0" borderId="4" xfId="0" applyNumberFormat="1" applyFont="1" applyBorder="1" applyAlignment="1">
      <alignment horizontal="center" wrapText="1"/>
    </xf>
    <xf numFmtId="164" fontId="5" fillId="0" borderId="9" xfId="0" applyNumberFormat="1" applyFont="1" applyBorder="1" applyAlignment="1">
      <alignment horizont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22" fillId="0" borderId="8" xfId="0" applyFont="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2" fillId="0" borderId="7"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13" fillId="0" borderId="2"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0" xfId="0" applyFont="1" applyAlignment="1">
      <alignment vertical="center"/>
    </xf>
    <xf numFmtId="0" fontId="0" fillId="0" borderId="9" xfId="0" applyBorder="1" applyAlignment="1">
      <alignment vertical="center"/>
    </xf>
    <xf numFmtId="0" fontId="10" fillId="3" borderId="19" xfId="0" applyFont="1" applyFill="1" applyBorder="1" applyAlignment="1">
      <alignment vertical="center"/>
    </xf>
    <xf numFmtId="0" fontId="0" fillId="3" borderId="3" xfId="0" applyFill="1" applyBorder="1" applyAlignment="1">
      <alignment horizontal="left" vertical="center"/>
    </xf>
    <xf numFmtId="1" fontId="0" fillId="3" borderId="3" xfId="0" applyNumberFormat="1" applyFill="1" applyBorder="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1" fontId="5" fillId="0" borderId="20" xfId="0" applyNumberFormat="1" applyFont="1" applyBorder="1" applyAlignment="1">
      <alignment horizontal="left" vertical="center"/>
    </xf>
    <xf numFmtId="0" fontId="10" fillId="3" borderId="20" xfId="0" applyFont="1" applyFill="1" applyBorder="1" applyAlignment="1">
      <alignment vertical="center"/>
    </xf>
    <xf numFmtId="14" fontId="0" fillId="3" borderId="0" xfId="0" applyNumberFormat="1" applyFill="1" applyAlignment="1">
      <alignment horizontal="left"/>
    </xf>
    <xf numFmtId="0" fontId="11" fillId="3" borderId="0" xfId="0" applyFont="1" applyFill="1" applyAlignment="1">
      <alignment vertical="center"/>
    </xf>
    <xf numFmtId="0" fontId="0" fillId="3" borderId="0" xfId="0" applyFill="1" applyAlignment="1">
      <alignment vertical="center"/>
    </xf>
    <xf numFmtId="0" fontId="0" fillId="3" borderId="9" xfId="0" applyFill="1" applyBorder="1" applyAlignment="1">
      <alignment vertical="center"/>
    </xf>
    <xf numFmtId="0" fontId="0" fillId="4" borderId="17" xfId="0" applyFill="1" applyBorder="1" applyAlignment="1">
      <alignment horizontal="left" vertical="top" wrapText="1"/>
    </xf>
    <xf numFmtId="0" fontId="0" fillId="4" borderId="0" xfId="0" applyFill="1" applyAlignment="1">
      <alignment horizontal="left" vertical="top" wrapText="1"/>
    </xf>
    <xf numFmtId="0" fontId="0" fillId="4" borderId="9" xfId="0" applyFill="1" applyBorder="1" applyAlignment="1">
      <alignment horizontal="left" vertical="top" wrapText="1"/>
    </xf>
    <xf numFmtId="0" fontId="10" fillId="0" borderId="20" xfId="0" applyFont="1" applyBorder="1" applyAlignment="1">
      <alignment horizontal="right" vertical="center"/>
    </xf>
    <xf numFmtId="0" fontId="17" fillId="5" borderId="0" xfId="0" applyFont="1" applyFill="1"/>
    <xf numFmtId="0" fontId="0" fillId="5" borderId="0" xfId="0" applyFill="1"/>
    <xf numFmtId="0" fontId="0" fillId="5" borderId="9" xfId="0" applyFill="1" applyBorder="1"/>
    <xf numFmtId="1" fontId="5" fillId="3" borderId="20" xfId="0" applyNumberFormat="1" applyFont="1" applyFill="1" applyBorder="1" applyAlignment="1">
      <alignment horizontal="left" vertical="center"/>
    </xf>
    <xf numFmtId="0" fontId="0" fillId="4" borderId="0" xfId="0" applyFill="1" applyAlignment="1">
      <alignment horizontal="left"/>
    </xf>
    <xf numFmtId="1" fontId="0" fillId="4" borderId="0" xfId="0" applyNumberFormat="1" applyFill="1" applyAlignment="1">
      <alignment horizontal="center" vertical="center"/>
    </xf>
    <xf numFmtId="1" fontId="0" fillId="4" borderId="9" xfId="0" applyNumberFormat="1" applyFill="1" applyBorder="1" applyAlignment="1">
      <alignment horizontal="center" vertical="center"/>
    </xf>
    <xf numFmtId="0" fontId="10" fillId="0" borderId="20" xfId="0" applyFont="1" applyBorder="1" applyAlignment="1">
      <alignment vertical="center"/>
    </xf>
    <xf numFmtId="0" fontId="0" fillId="5" borderId="0" xfId="0" applyFill="1" applyAlignment="1">
      <alignment horizontal="left"/>
    </xf>
    <xf numFmtId="0" fontId="0" fillId="5" borderId="0" xfId="0" applyFill="1" applyAlignment="1">
      <alignment vertical="center"/>
    </xf>
    <xf numFmtId="0" fontId="0" fillId="5" borderId="9" xfId="0" applyFill="1" applyBorder="1" applyAlignment="1">
      <alignment vertical="center"/>
    </xf>
    <xf numFmtId="49" fontId="0" fillId="4" borderId="0" xfId="0" applyNumberFormat="1" applyFill="1" applyAlignment="1">
      <alignment horizontal="left"/>
    </xf>
    <xf numFmtId="0" fontId="11" fillId="5" borderId="0" xfId="0" applyFont="1" applyFill="1" applyAlignment="1">
      <alignment vertical="center"/>
    </xf>
    <xf numFmtId="0" fontId="0" fillId="4" borderId="0" xfId="0" applyFill="1" applyAlignment="1">
      <alignment horizontal="left" vertical="top" wrapText="1"/>
    </xf>
    <xf numFmtId="0" fontId="0" fillId="4" borderId="9" xfId="0" applyFill="1" applyBorder="1" applyAlignment="1">
      <alignment horizontal="left" vertical="top" wrapText="1"/>
    </xf>
    <xf numFmtId="0" fontId="17" fillId="0" borderId="17" xfId="0" applyFont="1" applyBorder="1"/>
    <xf numFmtId="165" fontId="0" fillId="0" borderId="9" xfId="0" applyNumberFormat="1" applyBorder="1" applyAlignment="1">
      <alignment horizontal="left" vertical="top" wrapText="1"/>
    </xf>
    <xf numFmtId="1" fontId="5" fillId="3" borderId="21" xfId="0" applyNumberFormat="1" applyFont="1" applyFill="1" applyBorder="1" applyAlignment="1">
      <alignment horizontal="left" vertical="center"/>
    </xf>
    <xf numFmtId="14" fontId="0" fillId="4" borderId="5" xfId="0" applyNumberFormat="1" applyFill="1" applyBorder="1" applyAlignment="1">
      <alignment horizontal="left"/>
    </xf>
    <xf numFmtId="1" fontId="0" fillId="3" borderId="5" xfId="0" applyNumberFormat="1" applyFill="1" applyBorder="1" applyAlignment="1">
      <alignment horizontal="center" vertical="center"/>
    </xf>
    <xf numFmtId="1" fontId="0" fillId="3" borderId="6" xfId="0" applyNumberFormat="1" applyFill="1" applyBorder="1" applyAlignment="1">
      <alignment horizontal="center" vertical="center"/>
    </xf>
    <xf numFmtId="0" fontId="0" fillId="5" borderId="8" xfId="0" applyFill="1" applyBorder="1" applyAlignment="1">
      <alignment horizontal="left" vertical="top" wrapText="1"/>
    </xf>
    <xf numFmtId="0" fontId="0" fillId="5" borderId="0" xfId="0" applyFill="1" applyAlignment="1">
      <alignment horizontal="left" vertical="top" wrapText="1"/>
    </xf>
    <xf numFmtId="0" fontId="0" fillId="5" borderId="9" xfId="0" applyFill="1" applyBorder="1" applyAlignment="1">
      <alignment horizontal="left" vertical="top" wrapText="1"/>
    </xf>
    <xf numFmtId="0" fontId="0" fillId="5" borderId="7" xfId="0" applyFill="1" applyBorder="1" applyAlignment="1">
      <alignment horizontal="left" vertical="top"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13" fillId="0" borderId="13" xfId="0" applyFont="1" applyBorder="1" applyAlignment="1">
      <alignment horizontal="left" vertical="center"/>
    </xf>
    <xf numFmtId="0" fontId="13" fillId="0" borderId="1" xfId="0" applyFont="1" applyBorder="1" applyAlignment="1">
      <alignment horizontal="left" vertical="center"/>
    </xf>
    <xf numFmtId="0" fontId="13" fillId="0" borderId="18" xfId="0" applyFont="1" applyBorder="1" applyAlignment="1">
      <alignment horizontal="left" vertical="center"/>
    </xf>
    <xf numFmtId="164" fontId="35" fillId="0" borderId="0" xfId="0" applyNumberFormat="1" applyFont="1" applyAlignment="1">
      <alignment horizontal="center" vertical="center"/>
    </xf>
    <xf numFmtId="1" fontId="35" fillId="0" borderId="0" xfId="0" applyNumberFormat="1" applyFont="1" applyAlignment="1">
      <alignment horizontal="center" vertical="center"/>
    </xf>
    <xf numFmtId="1" fontId="5" fillId="0" borderId="0" xfId="0" applyNumberFormat="1" applyFont="1" applyAlignment="1">
      <alignment horizontal="center" vertical="center"/>
    </xf>
    <xf numFmtId="0" fontId="5" fillId="0" borderId="22" xfId="0" applyFont="1" applyBorder="1" applyAlignment="1">
      <alignment vertical="center"/>
    </xf>
    <xf numFmtId="0" fontId="4" fillId="0" borderId="0" xfId="1" applyFill="1" applyBorder="1"/>
    <xf numFmtId="0" fontId="0" fillId="0" borderId="9" xfId="0" applyBorder="1"/>
  </cellXfs>
  <cellStyles count="8">
    <cellStyle name="Comma" xfId="7" builtinId="3"/>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6664F0F9-157F-4CFA-915D-E4886A47B592}"/>
    <cellStyle name="Normal 4" xfId="4" xr:uid="{00000000-0005-0000-0000-000006000000}"/>
  </cellStyles>
  <dxfs count="49">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8"/>
    </tableStyle>
    <tableStyle name="Table Style 1 2" pivot="0" count="1" xr9:uid="{00000000-0011-0000-FFFF-FFFF01000000}">
      <tableStyleElement type="firstRowStripe"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2" name="Rectangle 1">
          <a:extLst>
            <a:ext uri="{FF2B5EF4-FFF2-40B4-BE49-F238E27FC236}">
              <a16:creationId xmlns:a16="http://schemas.microsoft.com/office/drawing/2014/main" id="{39129D8C-5427-4AA5-AAF6-1208FD83B321}"/>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6" name="Picture 5" descr="Corn">
          <a:extLst>
            <a:ext uri="{FF2B5EF4-FFF2-40B4-BE49-F238E27FC236}">
              <a16:creationId xmlns:a16="http://schemas.microsoft.com/office/drawing/2014/main" id="{33390418-BB13-4EC7-8F23-20F04A933C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0</xdr:row>
      <xdr:rowOff>84534</xdr:rowOff>
    </xdr:from>
    <xdr:to>
      <xdr:col>18</xdr:col>
      <xdr:colOff>457254</xdr:colOff>
      <xdr:row>3</xdr:row>
      <xdr:rowOff>186909</xdr:rowOff>
    </xdr:to>
    <xdr:grpSp>
      <xdr:nvGrpSpPr>
        <xdr:cNvPr id="2" name="Group 6">
          <a:extLst>
            <a:ext uri="{FF2B5EF4-FFF2-40B4-BE49-F238E27FC236}">
              <a16:creationId xmlns:a16="http://schemas.microsoft.com/office/drawing/2014/main" id="{D3EA2024-E919-46FB-9D5E-A9489297FD64}"/>
            </a:ext>
          </a:extLst>
        </xdr:cNvPr>
        <xdr:cNvGrpSpPr>
          <a:grpSpLocks/>
        </xdr:cNvGrpSpPr>
      </xdr:nvGrpSpPr>
      <xdr:grpSpPr bwMode="auto">
        <a:xfrm>
          <a:off x="10146506" y="84534"/>
          <a:ext cx="2157467" cy="1126313"/>
          <a:chOff x="2344464" y="114300"/>
          <a:chExt cx="1575638" cy="968692"/>
        </a:xfrm>
      </xdr:grpSpPr>
      <xdr:pic>
        <xdr:nvPicPr>
          <xdr:cNvPr id="3" name="Picture 7">
            <a:extLst>
              <a:ext uri="{FF2B5EF4-FFF2-40B4-BE49-F238E27FC236}">
                <a16:creationId xmlns:a16="http://schemas.microsoft.com/office/drawing/2014/main" id="{6739AA74-ADF1-6F4F-698C-E30875705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840DB597-53C6-9B7B-2699-585621D15B83}"/>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303A1926-BD8F-C72C-D831-CD6C591326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24FC3B27-45C0-EAB6-E598-C19F4A25BF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941AC1D1-9303-144B-B8E7-CB7987B5777C}"/>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71437</xdr:colOff>
      <xdr:row>2</xdr:row>
      <xdr:rowOff>321469</xdr:rowOff>
    </xdr:to>
    <xdr:pic>
      <xdr:nvPicPr>
        <xdr:cNvPr id="6" name="Graphic 5">
          <a:extLst>
            <a:ext uri="{FF2B5EF4-FFF2-40B4-BE49-F238E27FC236}">
              <a16:creationId xmlns:a16="http://schemas.microsoft.com/office/drawing/2014/main" id="{73F8D15E-2005-C7AB-A77C-0AB14DAB0579}"/>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3</xdr:row>
      <xdr:rowOff>0</xdr:rowOff>
    </xdr:from>
    <xdr:to>
      <xdr:col>14</xdr:col>
      <xdr:colOff>35717</xdr:colOff>
      <xdr:row>40</xdr:row>
      <xdr:rowOff>38667</xdr:rowOff>
    </xdr:to>
    <xdr:pic>
      <xdr:nvPicPr>
        <xdr:cNvPr id="8" name="Picture 7">
          <a:extLst>
            <a:ext uri="{FF2B5EF4-FFF2-40B4-BE49-F238E27FC236}">
              <a16:creationId xmlns:a16="http://schemas.microsoft.com/office/drawing/2014/main" id="{ED056723-7A94-4D4E-3BC5-8783DF143C7E}"/>
            </a:ext>
          </a:extLst>
        </xdr:cNvPr>
        <xdr:cNvPicPr>
          <a:picLocks noChangeAspect="1"/>
        </xdr:cNvPicPr>
      </xdr:nvPicPr>
      <xdr:blipFill>
        <a:blip xmlns:r="http://schemas.openxmlformats.org/officeDocument/2006/relationships" r:embed="rId3"/>
        <a:stretch>
          <a:fillRect/>
        </a:stretch>
      </xdr:blipFill>
      <xdr:spPr>
        <a:xfrm>
          <a:off x="0" y="1166813"/>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4B8361-5D4F-4CC3-83CB-ACA9B6BC0BA7}" name="Table413113" displayName="Table413113" ref="A22:C27" totalsRowShown="0" headerRowDxfId="5" headerRowBorderDxfId="3" tableBorderDxfId="4">
  <tableColumns count="3">
    <tableColumn id="1" xr3:uid="{7FB04ECE-922F-40AD-86D7-D852FF0C86E3}" name="Month" dataDxfId="2"/>
    <tableColumn id="2" xr3:uid="{8D2997CA-0E3C-47F0-B029-2C3A63364415}" name="Precip. In." dataDxfId="1"/>
    <tableColumn id="3" xr3:uid="{0E811720-E123-41FE-A19D-495DA0F24C97}" name="GDD" dataDxfId="0"/>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24791D-482B-47A0-BDED-3D34BB9EC363}" name="Table14" displayName="Table14" ref="A10:S54" headerRowCount="0" totalsRowShown="0" headerRowDxfId="46" dataDxfId="45" tableBorderDxfId="44">
  <tableColumns count="19">
    <tableColumn id="1" xr3:uid="{F4C15A94-4BD4-4CCA-B57F-613626B0C30F}" name="Column1" headerRowDxfId="43" dataDxfId="42"/>
    <tableColumn id="2" xr3:uid="{B4413CFE-5694-4A6B-A5EC-E49D444D759E}" name="Column2" headerRowDxfId="41" dataDxfId="40"/>
    <tableColumn id="3" xr3:uid="{6FE7F3E9-8F62-487F-A396-C3D832F801D2}" name="Column3" headerRowDxfId="39" dataDxfId="38"/>
    <tableColumn id="4" xr3:uid="{82AE3647-35A4-49BC-B979-4237B0BA8FB7}" name="Column4" headerRowDxfId="37" dataDxfId="36"/>
    <tableColumn id="5" xr3:uid="{3B049710-30CA-4F57-8BAF-EA496E2F709F}" name="Column5" headerRowDxfId="35" dataDxfId="34"/>
    <tableColumn id="6" xr3:uid="{0052ECD7-562E-4D29-97B1-2AD5CFCFE628}" name="Column6" headerRowDxfId="33" dataDxfId="32"/>
    <tableColumn id="7" xr3:uid="{48814768-2C5B-4989-9633-F6D68E562C6A}" name="Column7" headerRowDxfId="31" dataDxfId="30"/>
    <tableColumn id="8" xr3:uid="{585B6AA1-8E0E-4FD2-9213-D73E94CFFB50}" name="Column8" headerRowDxfId="29" dataDxfId="28"/>
    <tableColumn id="9" xr3:uid="{3DE8695C-7F9D-4BC1-91A9-A7DBEFB9B496}" name="Column9" headerRowDxfId="27" dataDxfId="26"/>
    <tableColumn id="10" xr3:uid="{2FCD4F65-AC4A-401C-9940-C81C36AE2F07}" name="Column10" headerRowDxfId="25" dataDxfId="24"/>
    <tableColumn id="11" xr3:uid="{2B1AF79E-CE81-4094-880D-247A73A9C84D}" name="Column11" headerRowDxfId="23" dataDxfId="22"/>
    <tableColumn id="12" xr3:uid="{5A01F8B3-03C3-42DC-BF65-192CFC308B85}" name="Column12" headerRowDxfId="21" dataDxfId="20"/>
    <tableColumn id="13" xr3:uid="{EEAD5F93-A7FC-4345-968D-BA7E69D0CCD8}" name="Column13" headerRowDxfId="19" dataDxfId="18"/>
    <tableColumn id="14" xr3:uid="{97AADAF4-531B-4DE1-A5A0-51DABD2F7ADB}" name="Column14" headerRowDxfId="17" dataDxfId="16"/>
    <tableColumn id="15" xr3:uid="{DAAFD8B1-D20D-459E-A326-82DE9B49F433}" name="Column15" headerRowDxfId="15" dataDxfId="14"/>
    <tableColumn id="16" xr3:uid="{389FA29F-DEDA-403F-9A6D-937B3602614F}" name="Column16" headerRowDxfId="13" dataDxfId="12"/>
    <tableColumn id="17" xr3:uid="{7B4EDBF6-330D-4624-A49B-FBA2FC8903CF}" name="Column17" headerRowDxfId="11" dataDxfId="10"/>
    <tableColumn id="18" xr3:uid="{C802CC92-37E4-4C33-93E8-0BEA25AE6B90}" name="Column18" headerRowDxfId="9" dataDxfId="8"/>
    <tableColumn id="19" xr3:uid="{068E564C-DBF7-4CBA-A76D-CB892F24E698}" name="Column19" headerRowDxfId="7" dataDxfId="6"/>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G55" sqref="G55"/>
    </sheetView>
  </sheetViews>
  <sheetFormatPr defaultColWidth="8.85546875" defaultRowHeight="15" x14ac:dyDescent="0.25"/>
  <sheetData>
    <row r="16" ht="15" customHeight="1" x14ac:dyDescent="0.25"/>
    <row r="18" spans="1:11" x14ac:dyDescent="0.25">
      <c r="A18" s="40"/>
      <c r="B18" s="40"/>
      <c r="C18" s="40"/>
      <c r="D18" s="40"/>
      <c r="E18" s="40"/>
      <c r="F18" s="40"/>
      <c r="G18" s="40"/>
      <c r="H18" s="40"/>
      <c r="I18" s="40"/>
      <c r="J18" s="40"/>
      <c r="K18" s="40"/>
    </row>
    <row r="19" spans="1:11" x14ac:dyDescent="0.25">
      <c r="A19" s="41"/>
    </row>
    <row r="20" spans="1:11" x14ac:dyDescent="0.25">
      <c r="A20" s="41"/>
    </row>
    <row r="21" spans="1:11" x14ac:dyDescent="0.25">
      <c r="A21" s="41"/>
    </row>
    <row r="23" spans="1:11" x14ac:dyDescent="0.25">
      <c r="A23" s="42"/>
    </row>
    <row r="24" spans="1:11" x14ac:dyDescent="0.25">
      <c r="A24" s="42"/>
    </row>
    <row r="25" spans="1:11" x14ac:dyDescent="0.25">
      <c r="A25" s="42"/>
    </row>
    <row r="26" spans="1:11" x14ac:dyDescent="0.25">
      <c r="A26" s="42"/>
    </row>
    <row r="27" spans="1:11" x14ac:dyDescent="0.25">
      <c r="A27" s="42"/>
    </row>
    <row r="28" spans="1:11" x14ac:dyDescent="0.25">
      <c r="A28" s="42"/>
    </row>
    <row r="29" spans="1:11" x14ac:dyDescent="0.25">
      <c r="A29" s="42"/>
    </row>
    <row r="30" spans="1:11" x14ac:dyDescent="0.25">
      <c r="A30" s="42"/>
    </row>
    <row r="31" spans="1:11" x14ac:dyDescent="0.25">
      <c r="A31" s="42"/>
    </row>
    <row r="32" spans="1:11" x14ac:dyDescent="0.25">
      <c r="A32" s="42"/>
    </row>
    <row r="33" spans="1:1" x14ac:dyDescent="0.25">
      <c r="A33" s="42"/>
    </row>
    <row r="34" spans="1:1" x14ac:dyDescent="0.25">
      <c r="A34" s="42"/>
    </row>
    <row r="35" spans="1:1" x14ac:dyDescent="0.25">
      <c r="A35" s="42"/>
    </row>
    <row r="36" spans="1:1" x14ac:dyDescent="0.25">
      <c r="A36" s="42"/>
    </row>
    <row r="37" spans="1:1" x14ac:dyDescent="0.25">
      <c r="A37" s="42"/>
    </row>
    <row r="38" spans="1:1" x14ac:dyDescent="0.25">
      <c r="A38" s="42"/>
    </row>
    <row r="39" spans="1:1" x14ac:dyDescent="0.25">
      <c r="A39" s="42"/>
    </row>
    <row r="40" spans="1:1" x14ac:dyDescent="0.25">
      <c r="A40" s="42"/>
    </row>
    <row r="43" spans="1:1" x14ac:dyDescent="0.25">
      <c r="A43" s="42"/>
    </row>
    <row r="45" spans="1:1" x14ac:dyDescent="0.25">
      <c r="A45" s="42"/>
    </row>
    <row r="50" spans="1:11" x14ac:dyDescent="0.25">
      <c r="A50" s="98" t="s">
        <v>72</v>
      </c>
      <c r="B50" s="98"/>
      <c r="C50" s="98"/>
      <c r="D50" s="98"/>
      <c r="E50" s="98"/>
      <c r="F50" s="98"/>
      <c r="G50" s="98"/>
      <c r="H50" s="98"/>
      <c r="I50" s="98"/>
      <c r="J50" s="98"/>
      <c r="K50" s="98"/>
    </row>
    <row r="51" spans="1:11" x14ac:dyDescent="0.25">
      <c r="A51" s="98"/>
      <c r="B51" s="98"/>
      <c r="C51" s="98"/>
      <c r="D51" s="98"/>
      <c r="E51" s="98"/>
      <c r="F51" s="98"/>
      <c r="G51" s="98"/>
      <c r="H51" s="98"/>
      <c r="I51" s="98"/>
      <c r="J51" s="98"/>
      <c r="K51" s="98"/>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30"/>
  <sheetViews>
    <sheetView showGridLines="0" workbookViewId="0"/>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8.75" x14ac:dyDescent="0.25">
      <c r="A1" s="152" t="s">
        <v>140</v>
      </c>
      <c r="B1" s="153"/>
      <c r="C1" s="153"/>
      <c r="D1" s="153"/>
      <c r="E1" s="43"/>
      <c r="F1" s="44"/>
    </row>
    <row r="2" spans="1:8" ht="15.75" thickBot="1" x14ac:dyDescent="0.3">
      <c r="A2" s="154"/>
      <c r="B2" s="155"/>
      <c r="C2" s="155"/>
      <c r="D2" s="155"/>
      <c r="E2" s="1"/>
      <c r="F2" s="156"/>
    </row>
    <row r="3" spans="1:8" x14ac:dyDescent="0.25">
      <c r="A3" s="157" t="s">
        <v>24</v>
      </c>
      <c r="B3" s="158" t="s">
        <v>141</v>
      </c>
      <c r="C3" s="159"/>
      <c r="D3" s="160"/>
      <c r="E3" s="160"/>
      <c r="F3" s="161"/>
    </row>
    <row r="4" spans="1:8" x14ac:dyDescent="0.25">
      <c r="A4" s="162" t="s">
        <v>4</v>
      </c>
      <c r="B4" s="29" t="s">
        <v>142</v>
      </c>
      <c r="C4" s="85"/>
      <c r="D4" s="85"/>
      <c r="E4" s="85"/>
      <c r="F4" s="22"/>
    </row>
    <row r="5" spans="1:8" x14ac:dyDescent="0.25">
      <c r="A5" s="163" t="s">
        <v>5</v>
      </c>
      <c r="B5" s="164">
        <v>45812</v>
      </c>
      <c r="C5" s="165"/>
      <c r="D5" s="166"/>
      <c r="E5" s="166"/>
      <c r="F5" s="167"/>
    </row>
    <row r="6" spans="1:8" x14ac:dyDescent="0.25">
      <c r="A6" s="162" t="s">
        <v>6</v>
      </c>
      <c r="B6" t="s">
        <v>92</v>
      </c>
      <c r="C6" s="85"/>
      <c r="D6" s="85"/>
      <c r="E6" s="85"/>
      <c r="F6" s="22"/>
      <c r="H6" s="14"/>
    </row>
    <row r="7" spans="1:8" x14ac:dyDescent="0.25">
      <c r="A7" s="163" t="s">
        <v>52</v>
      </c>
      <c r="B7" s="168" t="s">
        <v>143</v>
      </c>
      <c r="C7" s="169"/>
      <c r="D7" s="169"/>
      <c r="E7" s="169"/>
      <c r="F7" s="170"/>
    </row>
    <row r="8" spans="1:8" x14ac:dyDescent="0.25">
      <c r="A8" s="171" t="s">
        <v>19</v>
      </c>
      <c r="B8" s="172" t="s">
        <v>144</v>
      </c>
      <c r="C8" s="173"/>
      <c r="D8" s="173"/>
      <c r="E8" s="173"/>
      <c r="F8" s="174"/>
    </row>
    <row r="9" spans="1:8" x14ac:dyDescent="0.25">
      <c r="A9" s="175" t="s">
        <v>7</v>
      </c>
      <c r="B9" s="176" t="s">
        <v>93</v>
      </c>
      <c r="C9" s="177"/>
      <c r="D9" s="177"/>
      <c r="E9" s="177"/>
      <c r="F9" s="178"/>
    </row>
    <row r="10" spans="1:8" x14ac:dyDescent="0.25">
      <c r="A10" s="179" t="s">
        <v>20</v>
      </c>
      <c r="B10" s="180" t="s">
        <v>95</v>
      </c>
      <c r="C10" s="181"/>
      <c r="D10" s="181"/>
      <c r="E10" s="181"/>
      <c r="F10" s="182"/>
    </row>
    <row r="11" spans="1:8" x14ac:dyDescent="0.25">
      <c r="A11" s="175" t="s">
        <v>8</v>
      </c>
      <c r="B11" s="183" t="s">
        <v>94</v>
      </c>
      <c r="C11" s="177"/>
      <c r="D11" s="177"/>
      <c r="E11" s="177"/>
      <c r="F11" s="178"/>
    </row>
    <row r="12" spans="1:8" x14ac:dyDescent="0.25">
      <c r="A12" s="179" t="s">
        <v>9</v>
      </c>
      <c r="B12" s="180" t="s">
        <v>95</v>
      </c>
      <c r="C12" s="184"/>
      <c r="D12" s="181"/>
      <c r="E12" s="181"/>
      <c r="F12" s="182"/>
    </row>
    <row r="13" spans="1:8" x14ac:dyDescent="0.25">
      <c r="A13" s="175" t="s">
        <v>10</v>
      </c>
      <c r="B13" s="176" t="s">
        <v>145</v>
      </c>
      <c r="C13" s="185"/>
      <c r="D13" s="185"/>
      <c r="E13" s="185"/>
      <c r="F13" s="186"/>
    </row>
    <row r="14" spans="1:8" x14ac:dyDescent="0.25">
      <c r="A14" s="179" t="s">
        <v>11</v>
      </c>
      <c r="B14" s="187" t="s">
        <v>146</v>
      </c>
      <c r="C14" s="87"/>
      <c r="D14" s="87"/>
      <c r="E14" s="87"/>
      <c r="F14" s="188"/>
    </row>
    <row r="15" spans="1:8" ht="18.75" customHeight="1" thickBot="1" x14ac:dyDescent="0.3">
      <c r="A15" s="189" t="s">
        <v>12</v>
      </c>
      <c r="B15" s="190">
        <v>45911</v>
      </c>
      <c r="C15" s="191"/>
      <c r="D15" s="191"/>
      <c r="E15" s="191"/>
      <c r="F15" s="192"/>
    </row>
    <row r="16" spans="1:8" ht="15" customHeight="1" x14ac:dyDescent="0.25">
      <c r="A16" s="99" t="s">
        <v>18</v>
      </c>
      <c r="B16" s="100"/>
      <c r="C16" s="100"/>
      <c r="D16" s="100"/>
      <c r="E16" s="100"/>
      <c r="F16" s="101"/>
    </row>
    <row r="17" spans="1:11" ht="18.75" customHeight="1" x14ac:dyDescent="0.25">
      <c r="A17" s="193" t="s">
        <v>147</v>
      </c>
      <c r="B17" s="194"/>
      <c r="C17" s="194"/>
      <c r="D17" s="194"/>
      <c r="E17" s="194"/>
      <c r="F17" s="195"/>
    </row>
    <row r="18" spans="1:11" ht="18.75" customHeight="1" x14ac:dyDescent="0.25">
      <c r="A18" s="193"/>
      <c r="B18" s="194"/>
      <c r="C18" s="194"/>
      <c r="D18" s="194"/>
      <c r="E18" s="194"/>
      <c r="F18" s="195"/>
    </row>
    <row r="19" spans="1:11" ht="18.75" customHeight="1" x14ac:dyDescent="0.25">
      <c r="A19" s="193"/>
      <c r="B19" s="194"/>
      <c r="C19" s="194"/>
      <c r="D19" s="194"/>
      <c r="E19" s="194"/>
      <c r="F19" s="195"/>
    </row>
    <row r="20" spans="1:11" ht="15.75" thickBot="1" x14ac:dyDescent="0.3">
      <c r="A20" s="196"/>
      <c r="B20" s="197"/>
      <c r="C20" s="197"/>
      <c r="D20" s="197"/>
      <c r="E20" s="197"/>
      <c r="F20" s="198"/>
    </row>
    <row r="21" spans="1:11" ht="18.75" x14ac:dyDescent="0.25">
      <c r="A21" s="199" t="s">
        <v>21</v>
      </c>
      <c r="B21" s="200"/>
      <c r="C21" s="201"/>
      <c r="D21" s="45"/>
      <c r="E21" s="45"/>
      <c r="F21" s="35"/>
      <c r="K21" s="14"/>
    </row>
    <row r="22" spans="1:11" x14ac:dyDescent="0.25">
      <c r="A22" s="32" t="s">
        <v>13</v>
      </c>
      <c r="B22" s="4" t="s">
        <v>48</v>
      </c>
      <c r="C22" s="4" t="s">
        <v>14</v>
      </c>
      <c r="D22" s="45"/>
      <c r="E22" s="45"/>
      <c r="F22" s="35"/>
    </row>
    <row r="23" spans="1:11" x14ac:dyDescent="0.25">
      <c r="A23" s="84" t="s">
        <v>148</v>
      </c>
      <c r="B23" s="202">
        <v>3.4</v>
      </c>
      <c r="C23" s="203">
        <v>588</v>
      </c>
      <c r="D23" s="46"/>
      <c r="E23" s="45"/>
      <c r="F23" s="35"/>
    </row>
    <row r="24" spans="1:11" x14ac:dyDescent="0.25">
      <c r="A24" s="86" t="s">
        <v>67</v>
      </c>
      <c r="B24" s="202">
        <v>3.2</v>
      </c>
      <c r="C24" s="203">
        <v>783</v>
      </c>
      <c r="D24" s="46"/>
      <c r="E24" s="45"/>
      <c r="F24" s="35"/>
    </row>
    <row r="25" spans="1:11" x14ac:dyDescent="0.25">
      <c r="A25" s="86" t="s">
        <v>149</v>
      </c>
      <c r="B25" s="202">
        <v>0.9</v>
      </c>
      <c r="C25" s="203">
        <v>562</v>
      </c>
      <c r="D25" s="45"/>
      <c r="E25" s="45"/>
      <c r="F25" s="35"/>
    </row>
    <row r="26" spans="1:11" x14ac:dyDescent="0.25">
      <c r="A26" s="84" t="s">
        <v>150</v>
      </c>
      <c r="B26" s="37">
        <v>0.04</v>
      </c>
      <c r="C26" s="85">
        <v>143</v>
      </c>
      <c r="D26" s="45"/>
      <c r="E26" s="45"/>
      <c r="F26" s="35"/>
    </row>
    <row r="27" spans="1:11" x14ac:dyDescent="0.25">
      <c r="A27" s="84" t="s">
        <v>15</v>
      </c>
      <c r="B27" s="68">
        <f>SUBTOTAL(109,B23:B26)</f>
        <v>7.54</v>
      </c>
      <c r="C27" s="204">
        <f>SUBTOTAL(109,C23:C26)</f>
        <v>2076</v>
      </c>
      <c r="D27" s="45"/>
      <c r="E27" s="45"/>
      <c r="F27" s="35"/>
    </row>
    <row r="28" spans="1:11" x14ac:dyDescent="0.25">
      <c r="A28" s="205" t="s">
        <v>16</v>
      </c>
      <c r="B28" s="206" t="s">
        <v>101</v>
      </c>
      <c r="C28" s="104"/>
      <c r="D28" s="104"/>
      <c r="E28" s="104"/>
      <c r="F28" s="207"/>
    </row>
    <row r="29" spans="1:11" ht="15.75" customHeight="1" thickBot="1" x14ac:dyDescent="0.3">
      <c r="A29" s="33" t="s">
        <v>17</v>
      </c>
      <c r="B29" s="102" t="s">
        <v>49</v>
      </c>
      <c r="C29" s="102"/>
      <c r="D29" s="102"/>
      <c r="E29" s="102"/>
      <c r="F29" s="103"/>
    </row>
    <row r="30" spans="1:11" x14ac:dyDescent="0.25">
      <c r="K30" s="14"/>
    </row>
  </sheetData>
  <mergeCells count="6">
    <mergeCell ref="B7:F7"/>
    <mergeCell ref="A16:F16"/>
    <mergeCell ref="A17:F20"/>
    <mergeCell ref="A21:C21"/>
    <mergeCell ref="B29:F29"/>
    <mergeCell ref="B28:F28"/>
  </mergeCells>
  <hyperlinks>
    <hyperlink ref="B29" r:id="rId1" xr:uid="{17F0A9E9-3C49-4F83-BF3A-9F256CAB11E5}"/>
    <hyperlink ref="B28" r:id="rId2" xr:uid="{E411AD64-9FF2-458D-B968-0FDDDC0B4310}"/>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U66"/>
  <sheetViews>
    <sheetView showGridLines="0" tabSelected="1" zoomScale="80" zoomScaleNormal="80" workbookViewId="0">
      <pane ySplit="9" topLeftCell="A10" activePane="bottomLeft" state="frozen"/>
      <selection pane="bottomLeft" activeCell="T1" sqref="T1"/>
    </sheetView>
  </sheetViews>
  <sheetFormatPr defaultRowHeight="15" x14ac:dyDescent="0.25"/>
  <cols>
    <col min="1" max="1" width="20.140625" customWidth="1"/>
    <col min="2" max="2" width="17.7109375" customWidth="1"/>
    <col min="3" max="3" width="11" customWidth="1"/>
    <col min="4" max="4" width="11" style="7" customWidth="1"/>
    <col min="5" max="5" width="11" customWidth="1"/>
    <col min="6" max="6" width="7.7109375" style="6" customWidth="1"/>
    <col min="7" max="7" width="9.5703125" style="6" customWidth="1"/>
    <col min="8" max="8" width="7.7109375" style="6" customWidth="1"/>
    <col min="9" max="9" width="7.5703125" style="6" customWidth="1"/>
    <col min="10" max="10" width="8.140625" style="6" customWidth="1"/>
    <col min="11" max="11" width="7.5703125" style="6" customWidth="1"/>
    <col min="12" max="12" width="8" style="6" customWidth="1"/>
    <col min="13" max="13" width="7.5703125" style="6" customWidth="1"/>
    <col min="14" max="14" width="7.85546875" style="6" customWidth="1"/>
    <col min="15" max="15" width="8.85546875" style="6" customWidth="1"/>
    <col min="16" max="16" width="9.42578125" style="6" customWidth="1"/>
    <col min="17" max="17" width="7.42578125" style="6" customWidth="1"/>
    <col min="18" max="18" width="9.140625" style="6" customWidth="1"/>
    <col min="19" max="19" width="7.28515625" style="6" customWidth="1"/>
  </cols>
  <sheetData>
    <row r="1" spans="1:21" ht="46.5" customHeight="1" x14ac:dyDescent="0.25">
      <c r="A1" s="114" t="s">
        <v>100</v>
      </c>
      <c r="B1" s="115"/>
      <c r="C1" s="115"/>
      <c r="D1" s="115"/>
      <c r="E1" s="115"/>
      <c r="F1" s="115"/>
      <c r="G1" s="115"/>
      <c r="H1" s="115"/>
      <c r="I1" s="115"/>
      <c r="J1" s="115"/>
      <c r="K1" s="115"/>
      <c r="L1" s="115"/>
      <c r="M1" s="115"/>
      <c r="N1" s="115"/>
      <c r="O1" s="115"/>
      <c r="P1" s="115"/>
      <c r="Q1" s="115"/>
      <c r="R1" s="115"/>
      <c r="S1" s="116"/>
    </row>
    <row r="2" spans="1:21" ht="18.75" x14ac:dyDescent="0.25">
      <c r="A2" s="19" t="s">
        <v>138</v>
      </c>
      <c r="B2" s="17"/>
      <c r="C2" s="17"/>
      <c r="D2" s="5"/>
      <c r="E2" s="18"/>
      <c r="F2" s="2"/>
      <c r="G2" s="2"/>
      <c r="H2" s="2"/>
      <c r="I2" s="2"/>
      <c r="J2" s="3"/>
      <c r="K2" s="3"/>
      <c r="L2" s="3"/>
      <c r="M2" s="3"/>
      <c r="N2" s="3"/>
      <c r="O2" s="3"/>
      <c r="P2" s="2"/>
      <c r="Q2" s="2"/>
      <c r="R2" s="3"/>
      <c r="S2" s="12"/>
    </row>
    <row r="3" spans="1:21" x14ac:dyDescent="0.25">
      <c r="A3" s="20" t="s">
        <v>47</v>
      </c>
      <c r="B3" s="18"/>
      <c r="C3" s="18"/>
      <c r="D3" s="5"/>
      <c r="E3" s="18"/>
      <c r="F3" s="3"/>
      <c r="G3" s="3"/>
      <c r="H3" s="3"/>
      <c r="I3" s="3"/>
      <c r="J3" s="3"/>
      <c r="K3" s="3"/>
      <c r="L3" s="3"/>
      <c r="M3" s="3"/>
      <c r="N3" s="3"/>
      <c r="O3" s="3"/>
      <c r="P3" s="3"/>
      <c r="Q3" s="3"/>
      <c r="R3" s="3"/>
      <c r="S3" s="12"/>
    </row>
    <row r="4" spans="1:21" ht="18" customHeight="1" thickBot="1" x14ac:dyDescent="0.3">
      <c r="A4" s="51" t="s">
        <v>139</v>
      </c>
      <c r="B4" s="52"/>
      <c r="C4" s="53"/>
      <c r="D4" s="54"/>
      <c r="E4" s="53"/>
      <c r="F4" s="55"/>
      <c r="G4" s="55"/>
      <c r="H4" s="55"/>
      <c r="I4" s="55"/>
      <c r="J4" s="55"/>
      <c r="K4" s="55"/>
      <c r="L4" s="55"/>
      <c r="M4" s="55"/>
      <c r="N4" s="55"/>
      <c r="O4" s="55"/>
      <c r="P4" s="55"/>
      <c r="Q4" s="55"/>
      <c r="R4" s="55"/>
      <c r="S4" s="56"/>
    </row>
    <row r="5" spans="1:21" ht="18" customHeight="1" x14ac:dyDescent="0.25">
      <c r="A5" s="117" t="s">
        <v>0</v>
      </c>
      <c r="B5" s="120" t="s">
        <v>1</v>
      </c>
      <c r="C5" s="120" t="s">
        <v>36</v>
      </c>
      <c r="D5" s="123" t="s">
        <v>37</v>
      </c>
      <c r="E5" s="125" t="s">
        <v>23</v>
      </c>
      <c r="F5" s="127" t="s">
        <v>38</v>
      </c>
      <c r="G5" s="120"/>
      <c r="H5" s="120"/>
      <c r="I5" s="120"/>
      <c r="J5" s="120"/>
      <c r="K5" s="120"/>
      <c r="L5" s="120"/>
      <c r="M5" s="120"/>
      <c r="N5" s="120"/>
      <c r="O5" s="57"/>
      <c r="P5" s="127" t="s">
        <v>53</v>
      </c>
      <c r="Q5" s="127" t="s">
        <v>39</v>
      </c>
      <c r="R5" s="128" t="s">
        <v>40</v>
      </c>
      <c r="S5" s="129" t="s">
        <v>28</v>
      </c>
      <c r="U5" s="15"/>
    </row>
    <row r="6" spans="1:21" ht="15" customHeight="1" x14ac:dyDescent="0.25">
      <c r="A6" s="118"/>
      <c r="B6" s="121"/>
      <c r="C6" s="121"/>
      <c r="D6" s="107"/>
      <c r="E6" s="126"/>
      <c r="F6" s="106"/>
      <c r="G6" s="106" t="s">
        <v>41</v>
      </c>
      <c r="H6" s="106" t="s">
        <v>3</v>
      </c>
      <c r="I6" s="105" t="s">
        <v>22</v>
      </c>
      <c r="J6" s="105" t="s">
        <v>2</v>
      </c>
      <c r="K6" s="105" t="s">
        <v>29</v>
      </c>
      <c r="L6" s="106" t="s">
        <v>50</v>
      </c>
      <c r="M6" s="107" t="s">
        <v>51</v>
      </c>
      <c r="N6" s="105" t="s">
        <v>42</v>
      </c>
      <c r="O6" s="105" t="s">
        <v>30</v>
      </c>
      <c r="P6" s="106"/>
      <c r="Q6" s="106"/>
      <c r="R6" s="105"/>
      <c r="S6" s="130"/>
      <c r="U6" s="15"/>
    </row>
    <row r="7" spans="1:21" ht="15" customHeight="1" x14ac:dyDescent="0.25">
      <c r="A7" s="118"/>
      <c r="B7" s="121"/>
      <c r="C7" s="121"/>
      <c r="D7" s="107"/>
      <c r="E7" s="126"/>
      <c r="F7" s="106"/>
      <c r="G7" s="106"/>
      <c r="H7" s="106"/>
      <c r="I7" s="105"/>
      <c r="J7" s="105"/>
      <c r="K7" s="105"/>
      <c r="L7" s="106"/>
      <c r="M7" s="107"/>
      <c r="N7" s="105"/>
      <c r="O7" s="105"/>
      <c r="P7" s="106"/>
      <c r="Q7" s="106"/>
      <c r="R7" s="105"/>
      <c r="S7" s="130"/>
      <c r="U7" s="16"/>
    </row>
    <row r="8" spans="1:21" ht="16.5" thickBot="1" x14ac:dyDescent="0.3">
      <c r="A8" s="119"/>
      <c r="B8" s="122"/>
      <c r="C8" s="122"/>
      <c r="D8" s="124"/>
      <c r="E8" s="8" t="s">
        <v>43</v>
      </c>
      <c r="F8" s="58" t="s">
        <v>44</v>
      </c>
      <c r="G8" s="10" t="s">
        <v>25</v>
      </c>
      <c r="H8" s="10" t="s">
        <v>25</v>
      </c>
      <c r="I8" s="11" t="s">
        <v>25</v>
      </c>
      <c r="J8" s="11" t="s">
        <v>25</v>
      </c>
      <c r="K8" s="11" t="s">
        <v>25</v>
      </c>
      <c r="L8" s="10" t="s">
        <v>25</v>
      </c>
      <c r="M8" s="36" t="s">
        <v>25</v>
      </c>
      <c r="N8" s="11" t="s">
        <v>54</v>
      </c>
      <c r="O8" s="11" t="s">
        <v>96</v>
      </c>
      <c r="P8" s="10" t="s">
        <v>97</v>
      </c>
      <c r="Q8" s="10" t="s">
        <v>73</v>
      </c>
      <c r="R8" s="11" t="s">
        <v>98</v>
      </c>
      <c r="S8" s="9" t="s">
        <v>99</v>
      </c>
    </row>
    <row r="9" spans="1:21" s="1" customFormat="1" ht="15.75" thickBot="1" x14ac:dyDescent="0.3">
      <c r="A9" s="59" t="s">
        <v>70</v>
      </c>
      <c r="B9"/>
      <c r="C9"/>
      <c r="D9"/>
      <c r="E9"/>
      <c r="F9"/>
      <c r="G9"/>
      <c r="H9"/>
      <c r="I9"/>
      <c r="J9"/>
      <c r="K9"/>
      <c r="L9"/>
      <c r="M9"/>
      <c r="N9"/>
      <c r="O9"/>
      <c r="P9"/>
      <c r="Q9"/>
      <c r="R9"/>
      <c r="S9"/>
    </row>
    <row r="10" spans="1:21" x14ac:dyDescent="0.25">
      <c r="A10" s="29" t="s">
        <v>58</v>
      </c>
      <c r="B10" s="29" t="s">
        <v>68</v>
      </c>
      <c r="C10" s="18">
        <v>17</v>
      </c>
      <c r="D10" s="18">
        <v>114</v>
      </c>
      <c r="E10" s="82">
        <v>34000</v>
      </c>
      <c r="F10" s="47">
        <v>34.799999999999997</v>
      </c>
      <c r="G10" s="47">
        <v>7.2</v>
      </c>
      <c r="H10" s="47">
        <v>2.2999999999999998</v>
      </c>
      <c r="I10" s="47">
        <v>2.8</v>
      </c>
      <c r="J10" s="47">
        <v>32.700000000000003</v>
      </c>
      <c r="K10" s="47">
        <v>2.2000000000000002</v>
      </c>
      <c r="L10" s="47">
        <v>37.6</v>
      </c>
      <c r="M10" s="47">
        <v>10.6</v>
      </c>
      <c r="N10" s="3">
        <v>57.9</v>
      </c>
      <c r="O10" s="3">
        <v>70.3</v>
      </c>
      <c r="P10" s="3">
        <v>18.2</v>
      </c>
      <c r="Q10" s="3">
        <v>6.2</v>
      </c>
      <c r="R10" s="3">
        <v>4.0999999999999996</v>
      </c>
      <c r="S10" s="3">
        <v>66.099999999999994</v>
      </c>
    </row>
    <row r="11" spans="1:21" x14ac:dyDescent="0.25">
      <c r="A11" s="29" t="s">
        <v>57</v>
      </c>
      <c r="B11" s="29" t="s">
        <v>60</v>
      </c>
      <c r="C11" s="18">
        <v>39</v>
      </c>
      <c r="D11" s="18">
        <v>111</v>
      </c>
      <c r="E11" s="82">
        <v>34000</v>
      </c>
      <c r="F11" s="37">
        <v>34.6</v>
      </c>
      <c r="G11" s="37">
        <v>6.9</v>
      </c>
      <c r="H11" s="37">
        <v>2.7</v>
      </c>
      <c r="I11" s="37">
        <v>2.7</v>
      </c>
      <c r="J11" s="37">
        <v>29.7</v>
      </c>
      <c r="K11" s="37">
        <v>2.1</v>
      </c>
      <c r="L11" s="37">
        <v>39.6</v>
      </c>
      <c r="M11" s="37">
        <v>11.5</v>
      </c>
      <c r="N11" s="3">
        <v>57</v>
      </c>
      <c r="O11" s="3">
        <v>69.599999999999994</v>
      </c>
      <c r="P11" s="3">
        <v>17</v>
      </c>
      <c r="Q11" s="3">
        <v>5.8</v>
      </c>
      <c r="R11" s="3">
        <v>3.8</v>
      </c>
      <c r="S11" s="3">
        <v>64.900000000000006</v>
      </c>
    </row>
    <row r="12" spans="1:21" x14ac:dyDescent="0.25">
      <c r="A12" s="29" t="s">
        <v>61</v>
      </c>
      <c r="B12" s="29" t="s">
        <v>82</v>
      </c>
      <c r="C12" s="18">
        <v>33</v>
      </c>
      <c r="D12" s="18">
        <v>113</v>
      </c>
      <c r="E12" s="82">
        <v>34000</v>
      </c>
      <c r="F12" s="37">
        <v>34.6</v>
      </c>
      <c r="G12" s="37">
        <v>7.3</v>
      </c>
      <c r="H12" s="37">
        <v>2.2000000000000002</v>
      </c>
      <c r="I12" s="37">
        <v>3</v>
      </c>
      <c r="J12" s="37">
        <v>31.4</v>
      </c>
      <c r="K12" s="37">
        <v>2.1</v>
      </c>
      <c r="L12" s="37">
        <v>38.1</v>
      </c>
      <c r="M12" s="37">
        <v>10.199999999999999</v>
      </c>
      <c r="N12" s="3">
        <v>60.9</v>
      </c>
      <c r="O12" s="3">
        <v>71</v>
      </c>
      <c r="P12" s="3">
        <v>17.5</v>
      </c>
      <c r="Q12" s="3">
        <v>5.9</v>
      </c>
      <c r="R12" s="3">
        <v>4.4000000000000004</v>
      </c>
      <c r="S12" s="3">
        <v>67.599999999999994</v>
      </c>
    </row>
    <row r="13" spans="1:21" x14ac:dyDescent="0.25">
      <c r="A13" s="29" t="s">
        <v>110</v>
      </c>
      <c r="B13" s="29" t="s">
        <v>118</v>
      </c>
      <c r="C13" s="18">
        <v>10</v>
      </c>
      <c r="D13" s="18">
        <v>114</v>
      </c>
      <c r="E13" s="82">
        <v>34000</v>
      </c>
      <c r="F13" s="37">
        <v>34.299999999999997</v>
      </c>
      <c r="G13" s="37">
        <v>7.6</v>
      </c>
      <c r="H13" s="37">
        <v>2.5</v>
      </c>
      <c r="I13" s="37">
        <v>2.8</v>
      </c>
      <c r="J13" s="37">
        <v>31.6</v>
      </c>
      <c r="K13" s="37">
        <v>2.2000000000000002</v>
      </c>
      <c r="L13" s="37">
        <v>37.1</v>
      </c>
      <c r="M13" s="37">
        <v>10.3</v>
      </c>
      <c r="N13" s="3">
        <v>58.9</v>
      </c>
      <c r="O13" s="3">
        <v>69.5</v>
      </c>
      <c r="P13" s="3">
        <v>18.8</v>
      </c>
      <c r="Q13" s="3">
        <v>6.4</v>
      </c>
      <c r="R13" s="3">
        <v>4.2</v>
      </c>
      <c r="S13" s="3">
        <v>66.3</v>
      </c>
    </row>
    <row r="14" spans="1:21" x14ac:dyDescent="0.25">
      <c r="A14" s="29" t="s">
        <v>62</v>
      </c>
      <c r="B14" s="29" t="s">
        <v>119</v>
      </c>
      <c r="C14" s="18">
        <v>17</v>
      </c>
      <c r="D14" s="18">
        <v>114</v>
      </c>
      <c r="E14" s="82">
        <v>34000</v>
      </c>
      <c r="F14" s="37">
        <v>33.9</v>
      </c>
      <c r="G14" s="37">
        <v>7.7</v>
      </c>
      <c r="H14" s="37">
        <v>2.2000000000000002</v>
      </c>
      <c r="I14" s="37">
        <v>2.9</v>
      </c>
      <c r="J14" s="37">
        <v>33</v>
      </c>
      <c r="K14" s="37">
        <v>2.1</v>
      </c>
      <c r="L14" s="37">
        <v>36.200000000000003</v>
      </c>
      <c r="M14" s="37">
        <v>9.9</v>
      </c>
      <c r="N14" s="3">
        <v>58.7</v>
      </c>
      <c r="O14" s="3">
        <v>69.400000000000006</v>
      </c>
      <c r="P14" s="3">
        <v>17.600000000000001</v>
      </c>
      <c r="Q14" s="3">
        <v>6</v>
      </c>
      <c r="R14" s="3">
        <v>4</v>
      </c>
      <c r="S14" s="3">
        <v>66.599999999999994</v>
      </c>
    </row>
    <row r="15" spans="1:21" x14ac:dyDescent="0.25">
      <c r="A15" s="29" t="s">
        <v>58</v>
      </c>
      <c r="B15" s="29" t="s">
        <v>79</v>
      </c>
      <c r="C15" s="18">
        <v>32</v>
      </c>
      <c r="D15" s="18">
        <v>112</v>
      </c>
      <c r="E15" s="82">
        <v>34000</v>
      </c>
      <c r="F15" s="37">
        <v>33.6</v>
      </c>
      <c r="G15" s="37">
        <v>7.6</v>
      </c>
      <c r="H15" s="37">
        <v>2.2999999999999998</v>
      </c>
      <c r="I15" s="37">
        <v>2.9</v>
      </c>
      <c r="J15" s="37">
        <v>29.9</v>
      </c>
      <c r="K15" s="37">
        <v>2.2000000000000002</v>
      </c>
      <c r="L15" s="37">
        <v>39.299999999999997</v>
      </c>
      <c r="M15" s="37">
        <v>11</v>
      </c>
      <c r="N15" s="3">
        <v>59.7</v>
      </c>
      <c r="O15" s="3">
        <v>70.099999999999994</v>
      </c>
      <c r="P15" s="3">
        <v>19.899999999999999</v>
      </c>
      <c r="Q15" s="3">
        <v>6.8</v>
      </c>
      <c r="R15" s="3">
        <v>4.5</v>
      </c>
      <c r="S15" s="3">
        <v>66.599999999999994</v>
      </c>
    </row>
    <row r="16" spans="1:21" x14ac:dyDescent="0.25">
      <c r="A16" s="29" t="s">
        <v>59</v>
      </c>
      <c r="B16" s="29" t="s">
        <v>112</v>
      </c>
      <c r="C16" s="18">
        <v>33</v>
      </c>
      <c r="D16" s="18">
        <v>113</v>
      </c>
      <c r="E16" s="82">
        <v>34000</v>
      </c>
      <c r="F16" s="37">
        <v>33.6</v>
      </c>
      <c r="G16" s="37">
        <v>7.4</v>
      </c>
      <c r="H16" s="37">
        <v>2.2000000000000002</v>
      </c>
      <c r="I16" s="37">
        <v>2.5</v>
      </c>
      <c r="J16" s="37">
        <v>34.9</v>
      </c>
      <c r="K16" s="37">
        <v>2.4</v>
      </c>
      <c r="L16" s="37">
        <v>34.299999999999997</v>
      </c>
      <c r="M16" s="37">
        <v>9.3000000000000007</v>
      </c>
      <c r="N16" s="3">
        <v>60.2</v>
      </c>
      <c r="O16" s="3">
        <v>70.3</v>
      </c>
      <c r="P16" s="3">
        <v>19.100000000000001</v>
      </c>
      <c r="Q16" s="3">
        <v>6.5</v>
      </c>
      <c r="R16" s="3">
        <v>4.4000000000000004</v>
      </c>
      <c r="S16" s="3">
        <v>67.400000000000006</v>
      </c>
    </row>
    <row r="17" spans="1:19" x14ac:dyDescent="0.25">
      <c r="A17" s="29" t="s">
        <v>57</v>
      </c>
      <c r="B17" s="29" t="s">
        <v>102</v>
      </c>
      <c r="C17" s="18">
        <v>40</v>
      </c>
      <c r="D17" s="18">
        <v>111</v>
      </c>
      <c r="E17" s="82">
        <v>34000</v>
      </c>
      <c r="F17" s="37">
        <v>33.5</v>
      </c>
      <c r="G17" s="37">
        <v>7.5</v>
      </c>
      <c r="H17" s="37">
        <v>2.2999999999999998</v>
      </c>
      <c r="I17" s="37">
        <v>2.7</v>
      </c>
      <c r="J17" s="37">
        <v>33.200000000000003</v>
      </c>
      <c r="K17" s="37">
        <v>2.2999999999999998</v>
      </c>
      <c r="L17" s="37">
        <v>35.799999999999997</v>
      </c>
      <c r="M17" s="37">
        <v>9.6999999999999993</v>
      </c>
      <c r="N17" s="3">
        <v>59.3</v>
      </c>
      <c r="O17" s="3">
        <v>70.5</v>
      </c>
      <c r="P17" s="3">
        <v>20.8</v>
      </c>
      <c r="Q17" s="3">
        <v>7.1</v>
      </c>
      <c r="R17" s="3">
        <v>4.8</v>
      </c>
      <c r="S17" s="3">
        <v>67.099999999999994</v>
      </c>
    </row>
    <row r="18" spans="1:19" x14ac:dyDescent="0.25">
      <c r="A18" s="29" t="s">
        <v>105</v>
      </c>
      <c r="B18" s="29" t="s">
        <v>106</v>
      </c>
      <c r="C18" s="18">
        <v>10</v>
      </c>
      <c r="D18" s="18">
        <v>112</v>
      </c>
      <c r="E18" s="82">
        <v>34000</v>
      </c>
      <c r="F18" s="37">
        <v>33.1</v>
      </c>
      <c r="G18" s="37">
        <v>7.6</v>
      </c>
      <c r="H18" s="37">
        <v>2.4</v>
      </c>
      <c r="I18" s="37">
        <v>2.6</v>
      </c>
      <c r="J18" s="37">
        <v>33.1</v>
      </c>
      <c r="K18" s="37">
        <v>2.2999999999999998</v>
      </c>
      <c r="L18" s="37">
        <v>36.1</v>
      </c>
      <c r="M18" s="37">
        <v>10.199999999999999</v>
      </c>
      <c r="N18" s="3">
        <v>57.5</v>
      </c>
      <c r="O18" s="3">
        <v>69.3</v>
      </c>
      <c r="P18" s="3">
        <v>18.7</v>
      </c>
      <c r="Q18" s="3">
        <v>6.4</v>
      </c>
      <c r="R18" s="3">
        <v>4.2</v>
      </c>
      <c r="S18" s="3">
        <v>65.8</v>
      </c>
    </row>
    <row r="19" spans="1:19" x14ac:dyDescent="0.25">
      <c r="A19" s="29" t="s">
        <v>55</v>
      </c>
      <c r="B19" s="29" t="s">
        <v>104</v>
      </c>
      <c r="C19" s="18">
        <v>32</v>
      </c>
      <c r="D19" s="18">
        <v>112</v>
      </c>
      <c r="E19" s="82">
        <v>34000</v>
      </c>
      <c r="F19" s="37">
        <v>32.700000000000003</v>
      </c>
      <c r="G19" s="37">
        <v>7.6</v>
      </c>
      <c r="H19" s="37">
        <v>2.6</v>
      </c>
      <c r="I19" s="37">
        <v>3.1</v>
      </c>
      <c r="J19" s="37">
        <v>28.3</v>
      </c>
      <c r="K19" s="37">
        <v>2.1</v>
      </c>
      <c r="L19" s="37">
        <v>40.4</v>
      </c>
      <c r="M19" s="37">
        <v>11.5</v>
      </c>
      <c r="N19" s="3">
        <v>58.4</v>
      </c>
      <c r="O19" s="3">
        <v>70.3</v>
      </c>
      <c r="P19" s="3">
        <v>17.899999999999999</v>
      </c>
      <c r="Q19" s="3">
        <v>6.1</v>
      </c>
      <c r="R19" s="3">
        <v>4</v>
      </c>
      <c r="S19" s="3">
        <v>65.900000000000006</v>
      </c>
    </row>
    <row r="20" spans="1:19" x14ac:dyDescent="0.25">
      <c r="A20" s="29" t="s">
        <v>110</v>
      </c>
      <c r="B20" s="29" t="s">
        <v>111</v>
      </c>
      <c r="C20" s="18">
        <v>19</v>
      </c>
      <c r="D20" s="18">
        <v>113</v>
      </c>
      <c r="E20" s="82">
        <v>34000</v>
      </c>
      <c r="F20" s="37">
        <v>32.6</v>
      </c>
      <c r="G20" s="37">
        <v>7</v>
      </c>
      <c r="H20" s="37">
        <v>2.1</v>
      </c>
      <c r="I20" s="37">
        <v>2.6</v>
      </c>
      <c r="J20" s="37">
        <v>32.1</v>
      </c>
      <c r="K20" s="37">
        <v>2.2000000000000002</v>
      </c>
      <c r="L20" s="37">
        <v>37.4</v>
      </c>
      <c r="M20" s="37">
        <v>9.8000000000000007</v>
      </c>
      <c r="N20" s="3">
        <v>60.4</v>
      </c>
      <c r="O20" s="3">
        <v>70.900000000000006</v>
      </c>
      <c r="P20" s="3">
        <v>17.8</v>
      </c>
      <c r="Q20" s="3">
        <v>6.1</v>
      </c>
      <c r="R20" s="3">
        <v>4.0999999999999996</v>
      </c>
      <c r="S20" s="3">
        <v>67.400000000000006</v>
      </c>
    </row>
    <row r="21" spans="1:19" x14ac:dyDescent="0.25">
      <c r="A21" s="29" t="s">
        <v>77</v>
      </c>
      <c r="B21" s="29" t="s">
        <v>78</v>
      </c>
      <c r="C21" s="18">
        <v>42</v>
      </c>
      <c r="D21" s="18">
        <v>113</v>
      </c>
      <c r="E21" s="82">
        <v>34000</v>
      </c>
      <c r="F21" s="37">
        <v>32.6</v>
      </c>
      <c r="G21" s="37">
        <v>7.3</v>
      </c>
      <c r="H21" s="37">
        <v>2.6</v>
      </c>
      <c r="I21" s="37">
        <v>2.5</v>
      </c>
      <c r="J21" s="37">
        <v>31.1</v>
      </c>
      <c r="K21" s="37">
        <v>2.1</v>
      </c>
      <c r="L21" s="37">
        <v>37.1</v>
      </c>
      <c r="M21" s="37">
        <v>11.6</v>
      </c>
      <c r="N21" s="3">
        <v>55.4</v>
      </c>
      <c r="O21" s="3">
        <v>70.3</v>
      </c>
      <c r="P21" s="3">
        <v>19</v>
      </c>
      <c r="Q21" s="3">
        <v>6.5</v>
      </c>
      <c r="R21" s="3">
        <v>4.2</v>
      </c>
      <c r="S21" s="3">
        <v>64.900000000000006</v>
      </c>
    </row>
    <row r="22" spans="1:19" s="1" customFormat="1" x14ac:dyDescent="0.25">
      <c r="A22" s="29" t="s">
        <v>56</v>
      </c>
      <c r="B22" s="29" t="s">
        <v>109</v>
      </c>
      <c r="C22" s="18">
        <v>40</v>
      </c>
      <c r="D22" s="18">
        <v>113</v>
      </c>
      <c r="E22" s="82">
        <v>34000</v>
      </c>
      <c r="F22" s="37">
        <v>32.5</v>
      </c>
      <c r="G22" s="37">
        <v>7.3</v>
      </c>
      <c r="H22" s="37">
        <v>2</v>
      </c>
      <c r="I22" s="37">
        <v>2.5</v>
      </c>
      <c r="J22" s="37">
        <v>35.799999999999997</v>
      </c>
      <c r="K22" s="37">
        <v>2.2999999999999998</v>
      </c>
      <c r="L22" s="37">
        <v>32.9</v>
      </c>
      <c r="M22" s="37">
        <v>8.6999999999999993</v>
      </c>
      <c r="N22" s="3">
        <v>60.2</v>
      </c>
      <c r="O22" s="3">
        <v>70.599999999999994</v>
      </c>
      <c r="P22" s="3">
        <v>18.3</v>
      </c>
      <c r="Q22" s="3">
        <v>6.2</v>
      </c>
      <c r="R22" s="3">
        <v>4.2</v>
      </c>
      <c r="S22" s="3">
        <v>67.900000000000006</v>
      </c>
    </row>
    <row r="23" spans="1:19" s="1" customFormat="1" x14ac:dyDescent="0.25">
      <c r="A23" s="29" t="s">
        <v>115</v>
      </c>
      <c r="B23" s="29" t="s">
        <v>80</v>
      </c>
      <c r="C23" s="18">
        <v>19</v>
      </c>
      <c r="D23" s="18">
        <v>114</v>
      </c>
      <c r="E23" s="82">
        <v>34000</v>
      </c>
      <c r="F23" s="37">
        <v>32.4</v>
      </c>
      <c r="G23" s="37">
        <v>7.6</v>
      </c>
      <c r="H23" s="37">
        <v>2.2999999999999998</v>
      </c>
      <c r="I23" s="37">
        <v>2.7</v>
      </c>
      <c r="J23" s="37">
        <v>31</v>
      </c>
      <c r="K23" s="37">
        <v>2.2000000000000002</v>
      </c>
      <c r="L23" s="37">
        <v>38.200000000000003</v>
      </c>
      <c r="M23" s="37">
        <v>11.2</v>
      </c>
      <c r="N23" s="3">
        <v>57.8</v>
      </c>
      <c r="O23" s="3">
        <v>69.5</v>
      </c>
      <c r="P23" s="3">
        <v>18.5</v>
      </c>
      <c r="Q23" s="3">
        <v>6.3</v>
      </c>
      <c r="R23" s="3">
        <v>4.0999999999999996</v>
      </c>
      <c r="S23" s="3">
        <v>65.599999999999994</v>
      </c>
    </row>
    <row r="24" spans="1:19" s="1" customFormat="1" x14ac:dyDescent="0.25">
      <c r="A24" s="29" t="s">
        <v>56</v>
      </c>
      <c r="B24" s="29" t="s">
        <v>117</v>
      </c>
      <c r="C24" s="18">
        <v>40</v>
      </c>
      <c r="D24" s="18">
        <v>114</v>
      </c>
      <c r="E24" s="82">
        <v>34000</v>
      </c>
      <c r="F24" s="37">
        <v>31.8</v>
      </c>
      <c r="G24" s="37">
        <v>7.4</v>
      </c>
      <c r="H24" s="37">
        <v>2.2999999999999998</v>
      </c>
      <c r="I24" s="37">
        <v>2.7</v>
      </c>
      <c r="J24" s="37">
        <v>31.4</v>
      </c>
      <c r="K24" s="37">
        <v>2.2000000000000002</v>
      </c>
      <c r="L24" s="37">
        <v>36.200000000000003</v>
      </c>
      <c r="M24" s="37">
        <v>10.4</v>
      </c>
      <c r="N24" s="3">
        <v>58.6</v>
      </c>
      <c r="O24" s="3">
        <v>70.400000000000006</v>
      </c>
      <c r="P24" s="3">
        <v>20.399999999999999</v>
      </c>
      <c r="Q24" s="3">
        <v>6.9</v>
      </c>
      <c r="R24" s="3">
        <v>4.5999999999999996</v>
      </c>
      <c r="S24" s="3">
        <v>66.400000000000006</v>
      </c>
    </row>
    <row r="25" spans="1:19" s="1" customFormat="1" x14ac:dyDescent="0.25">
      <c r="A25" s="29" t="s">
        <v>57</v>
      </c>
      <c r="B25" s="29" t="s">
        <v>81</v>
      </c>
      <c r="C25" s="18">
        <v>40</v>
      </c>
      <c r="D25" s="18">
        <v>113</v>
      </c>
      <c r="E25" s="82">
        <v>34000</v>
      </c>
      <c r="F25" s="37">
        <v>31.7</v>
      </c>
      <c r="G25" s="37">
        <v>7.4</v>
      </c>
      <c r="H25" s="37">
        <v>2.6</v>
      </c>
      <c r="I25" s="37">
        <v>2.7</v>
      </c>
      <c r="J25" s="37">
        <v>28.3</v>
      </c>
      <c r="K25" s="37">
        <v>2.1</v>
      </c>
      <c r="L25" s="37">
        <v>39.799999999999997</v>
      </c>
      <c r="M25" s="37">
        <v>12.3</v>
      </c>
      <c r="N25" s="3">
        <v>56.3</v>
      </c>
      <c r="O25" s="3">
        <v>70.3</v>
      </c>
      <c r="P25" s="3">
        <v>18.7</v>
      </c>
      <c r="Q25" s="3">
        <v>6.4</v>
      </c>
      <c r="R25" s="3">
        <v>4.0999999999999996</v>
      </c>
      <c r="S25" s="3">
        <v>64.8</v>
      </c>
    </row>
    <row r="26" spans="1:19" s="1" customFormat="1" x14ac:dyDescent="0.25">
      <c r="A26" s="29" t="s">
        <v>55</v>
      </c>
      <c r="B26" s="29" t="s">
        <v>103</v>
      </c>
      <c r="C26" s="18">
        <v>43</v>
      </c>
      <c r="D26" s="18">
        <v>111</v>
      </c>
      <c r="E26" s="82">
        <v>34000</v>
      </c>
      <c r="F26" s="37">
        <v>30.9</v>
      </c>
      <c r="G26" s="37">
        <v>7.6</v>
      </c>
      <c r="H26" s="37">
        <v>2.5</v>
      </c>
      <c r="I26" s="37">
        <v>3.1</v>
      </c>
      <c r="J26" s="37">
        <v>26.6</v>
      </c>
      <c r="K26" s="37">
        <v>2.1</v>
      </c>
      <c r="L26" s="37">
        <v>40.5</v>
      </c>
      <c r="M26" s="37">
        <v>12.8</v>
      </c>
      <c r="N26" s="3">
        <v>54.2</v>
      </c>
      <c r="O26" s="3">
        <v>69.2</v>
      </c>
      <c r="P26" s="3">
        <v>17.100000000000001</v>
      </c>
      <c r="Q26" s="3">
        <v>5.8</v>
      </c>
      <c r="R26" s="3">
        <v>3.6</v>
      </c>
      <c r="S26" s="3">
        <v>63.1</v>
      </c>
    </row>
    <row r="27" spans="1:19" s="1" customFormat="1" x14ac:dyDescent="0.25">
      <c r="A27" s="29" t="s">
        <v>77</v>
      </c>
      <c r="B27" s="29" t="s">
        <v>120</v>
      </c>
      <c r="C27" s="18">
        <v>43</v>
      </c>
      <c r="D27" s="18">
        <v>114</v>
      </c>
      <c r="E27" s="82">
        <v>34000</v>
      </c>
      <c r="F27" s="37">
        <v>30.8</v>
      </c>
      <c r="G27" s="37">
        <v>7.4</v>
      </c>
      <c r="H27" s="37">
        <v>2.5</v>
      </c>
      <c r="I27" s="37">
        <v>3</v>
      </c>
      <c r="J27" s="37">
        <v>27.5</v>
      </c>
      <c r="K27" s="37">
        <v>2</v>
      </c>
      <c r="L27" s="37">
        <v>39.9</v>
      </c>
      <c r="M27" s="37">
        <v>12.2</v>
      </c>
      <c r="N27" s="3">
        <v>56.2</v>
      </c>
      <c r="O27" s="3">
        <v>70.7</v>
      </c>
      <c r="P27" s="3">
        <v>17.600000000000001</v>
      </c>
      <c r="Q27" s="3">
        <v>6</v>
      </c>
      <c r="R27" s="3">
        <v>3.9</v>
      </c>
      <c r="S27" s="3">
        <v>64.8</v>
      </c>
    </row>
    <row r="28" spans="1:19" s="1" customFormat="1" x14ac:dyDescent="0.25">
      <c r="A28" s="29" t="s">
        <v>113</v>
      </c>
      <c r="B28" s="29" t="s">
        <v>114</v>
      </c>
      <c r="C28" s="18">
        <v>19</v>
      </c>
      <c r="D28" s="18">
        <v>113</v>
      </c>
      <c r="E28" s="82">
        <v>34000</v>
      </c>
      <c r="F28" s="37">
        <v>30.6</v>
      </c>
      <c r="G28" s="37">
        <v>7.4</v>
      </c>
      <c r="H28" s="37">
        <v>2.4</v>
      </c>
      <c r="I28" s="37">
        <v>3</v>
      </c>
      <c r="J28" s="37">
        <v>27.5</v>
      </c>
      <c r="K28" s="37">
        <v>1.9</v>
      </c>
      <c r="L28" s="37">
        <v>39.9</v>
      </c>
      <c r="M28" s="37">
        <v>12.3</v>
      </c>
      <c r="N28" s="3">
        <v>56.6</v>
      </c>
      <c r="O28" s="3">
        <v>71</v>
      </c>
      <c r="P28" s="3">
        <v>17.3</v>
      </c>
      <c r="Q28" s="3">
        <v>5.9</v>
      </c>
      <c r="R28" s="3">
        <v>3.8</v>
      </c>
      <c r="S28" s="3">
        <v>65.099999999999994</v>
      </c>
    </row>
    <row r="29" spans="1:19" s="1" customFormat="1" x14ac:dyDescent="0.25">
      <c r="A29" s="29" t="s">
        <v>115</v>
      </c>
      <c r="B29" s="29" t="s">
        <v>116</v>
      </c>
      <c r="C29" s="18">
        <v>19</v>
      </c>
      <c r="D29" s="18">
        <v>114</v>
      </c>
      <c r="E29" s="82">
        <v>34000</v>
      </c>
      <c r="F29" s="37">
        <v>30.6</v>
      </c>
      <c r="G29" s="37">
        <v>7.4</v>
      </c>
      <c r="H29" s="37">
        <v>2.2000000000000002</v>
      </c>
      <c r="I29" s="37">
        <v>2.9</v>
      </c>
      <c r="J29" s="37">
        <v>27.2</v>
      </c>
      <c r="K29" s="37">
        <v>1.9</v>
      </c>
      <c r="L29" s="37">
        <v>38.6</v>
      </c>
      <c r="M29" s="37">
        <v>10.6</v>
      </c>
      <c r="N29" s="3">
        <v>58.9</v>
      </c>
      <c r="O29" s="3">
        <v>70.400000000000006</v>
      </c>
      <c r="P29" s="3">
        <v>18.7</v>
      </c>
      <c r="Q29" s="3">
        <v>6.4</v>
      </c>
      <c r="R29" s="3">
        <v>4.2</v>
      </c>
      <c r="S29" s="3">
        <v>66.099999999999994</v>
      </c>
    </row>
    <row r="30" spans="1:19" s="1" customFormat="1" x14ac:dyDescent="0.25">
      <c r="A30" s="29" t="s">
        <v>105</v>
      </c>
      <c r="B30" s="29" t="s">
        <v>121</v>
      </c>
      <c r="C30" s="18">
        <v>19</v>
      </c>
      <c r="D30" s="18">
        <v>114</v>
      </c>
      <c r="E30" s="82">
        <v>32833.300000000003</v>
      </c>
      <c r="F30" s="37">
        <v>29.9</v>
      </c>
      <c r="G30" s="37">
        <v>7.1</v>
      </c>
      <c r="H30" s="37">
        <v>2.9</v>
      </c>
      <c r="I30" s="37">
        <v>2.9</v>
      </c>
      <c r="J30" s="37">
        <v>23.9</v>
      </c>
      <c r="K30" s="37">
        <v>1.8</v>
      </c>
      <c r="L30" s="37">
        <v>42.2</v>
      </c>
      <c r="M30" s="37">
        <v>13</v>
      </c>
      <c r="N30" s="3">
        <v>54.3</v>
      </c>
      <c r="O30" s="3">
        <v>70.7</v>
      </c>
      <c r="P30" s="3">
        <v>14.6</v>
      </c>
      <c r="Q30" s="3">
        <v>5</v>
      </c>
      <c r="R30" s="3">
        <v>3.7</v>
      </c>
      <c r="S30" s="3">
        <v>63</v>
      </c>
    </row>
    <row r="31" spans="1:19" s="1" customFormat="1" ht="15.75" thickBot="1" x14ac:dyDescent="0.3">
      <c r="A31" s="29" t="s">
        <v>107</v>
      </c>
      <c r="B31" s="29" t="s">
        <v>108</v>
      </c>
      <c r="C31" s="18">
        <v>33</v>
      </c>
      <c r="D31" s="18">
        <v>112</v>
      </c>
      <c r="E31" s="82">
        <v>34000</v>
      </c>
      <c r="F31" s="37">
        <v>28.9</v>
      </c>
      <c r="G31" s="37">
        <v>7</v>
      </c>
      <c r="H31" s="37">
        <v>2.5</v>
      </c>
      <c r="I31" s="37">
        <v>2.7</v>
      </c>
      <c r="J31" s="37">
        <v>24.6</v>
      </c>
      <c r="K31" s="37">
        <v>1.7</v>
      </c>
      <c r="L31" s="37">
        <v>40.799999999999997</v>
      </c>
      <c r="M31" s="37">
        <v>12.2</v>
      </c>
      <c r="N31" s="3">
        <v>56.4</v>
      </c>
      <c r="O31" s="3">
        <v>71.400000000000006</v>
      </c>
      <c r="P31" s="3">
        <v>17.8</v>
      </c>
      <c r="Q31" s="3">
        <v>6.1</v>
      </c>
      <c r="R31" s="3">
        <v>3.9</v>
      </c>
      <c r="S31" s="3">
        <v>64.400000000000006</v>
      </c>
    </row>
    <row r="32" spans="1:19" s="1" customFormat="1" ht="15.75" thickBot="1" x14ac:dyDescent="0.3">
      <c r="A32" s="60"/>
      <c r="B32" s="81"/>
      <c r="C32" s="61"/>
      <c r="D32" s="81"/>
      <c r="E32" s="62" t="s">
        <v>69</v>
      </c>
      <c r="F32" s="63">
        <f>SUBTOTAL(101,F10:F31)</f>
        <v>32.454545454545453</v>
      </c>
      <c r="G32" s="64">
        <f>SUBTOTAL(101,G10:G31)</f>
        <v>7.3772727272727261</v>
      </c>
      <c r="H32" s="64">
        <f>SUBTOTAL(101,H10:H31)</f>
        <v>2.3909090909090911</v>
      </c>
      <c r="I32" s="64">
        <f>SUBTOTAL(101,I10:I31)</f>
        <v>2.786363636363637</v>
      </c>
      <c r="J32" s="64">
        <f>SUBTOTAL(101,J10:J31)</f>
        <v>30.218181818181826</v>
      </c>
      <c r="K32" s="64">
        <f>SUBTOTAL(101,K10:K31)</f>
        <v>2.1136363636363638</v>
      </c>
      <c r="L32" s="64">
        <f>SUBTOTAL(101,L10:L31)</f>
        <v>38.090909090909093</v>
      </c>
      <c r="M32" s="64">
        <f>SUBTOTAL(101,M10:M31)</f>
        <v>10.968181818181817</v>
      </c>
      <c r="N32" s="64">
        <f>SUBTOTAL(101,N10:N31)</f>
        <v>57.9</v>
      </c>
      <c r="O32" s="64">
        <f>SUBTOTAL(101,O10:O31)</f>
        <v>70.259090909090915</v>
      </c>
      <c r="P32" s="64">
        <f>SUBTOTAL(101,P10:P31)</f>
        <v>18.240909090909096</v>
      </c>
      <c r="Q32" s="64">
        <f>SUBTOTAL(101,Q10:Q31)</f>
        <v>6.2181818181818187</v>
      </c>
      <c r="R32" s="64">
        <f>SUBTOTAL(101,R10:R31)</f>
        <v>4.1272727272727279</v>
      </c>
      <c r="S32" s="65">
        <f>SUBTOTAL(101,S10:S31)</f>
        <v>65.809090909090898</v>
      </c>
    </row>
    <row r="33" spans="1:19" s="1" customFormat="1" x14ac:dyDescent="0.25">
      <c r="A33" s="66" t="s">
        <v>71</v>
      </c>
      <c r="B33" s="88"/>
      <c r="C33" s="67"/>
      <c r="D33" s="67"/>
      <c r="E33" s="49"/>
      <c r="F33" s="50"/>
      <c r="G33" s="50"/>
      <c r="H33" s="50"/>
      <c r="I33" s="50"/>
      <c r="J33" s="50"/>
      <c r="K33" s="50"/>
      <c r="L33" s="50"/>
      <c r="M33" s="50"/>
      <c r="N33" s="50"/>
      <c r="O33" s="50"/>
      <c r="P33" s="50"/>
      <c r="Q33" s="50"/>
      <c r="R33" s="50"/>
      <c r="S33" s="50"/>
    </row>
    <row r="34" spans="1:19" s="1" customFormat="1" x14ac:dyDescent="0.25">
      <c r="A34" t="s">
        <v>122</v>
      </c>
      <c r="B34" s="29" t="s">
        <v>123</v>
      </c>
      <c r="C34" s="18">
        <v>53</v>
      </c>
      <c r="D34" s="18">
        <v>116</v>
      </c>
      <c r="E34" s="48">
        <v>34000</v>
      </c>
      <c r="F34" s="37">
        <v>35.799999999999997</v>
      </c>
      <c r="G34" s="37">
        <v>7.5</v>
      </c>
      <c r="H34" s="37">
        <v>2.1</v>
      </c>
      <c r="I34" s="37">
        <v>2.6</v>
      </c>
      <c r="J34" s="37">
        <v>35.4</v>
      </c>
      <c r="K34" s="37">
        <v>2.4</v>
      </c>
      <c r="L34" s="37">
        <v>33.5</v>
      </c>
      <c r="M34" s="37">
        <v>9.1</v>
      </c>
      <c r="N34" s="37">
        <v>60</v>
      </c>
      <c r="O34" s="37">
        <v>69.2</v>
      </c>
      <c r="P34" s="37">
        <v>18.899999999999999</v>
      </c>
      <c r="Q34" s="37">
        <v>6.4</v>
      </c>
      <c r="R34" s="37">
        <v>4.3</v>
      </c>
      <c r="S34" s="37">
        <v>66.900000000000006</v>
      </c>
    </row>
    <row r="35" spans="1:19" s="1" customFormat="1" x14ac:dyDescent="0.25">
      <c r="A35" t="s">
        <v>61</v>
      </c>
      <c r="B35" s="29" t="s">
        <v>84</v>
      </c>
      <c r="C35" s="18">
        <v>40</v>
      </c>
      <c r="D35" s="18">
        <v>118</v>
      </c>
      <c r="E35" s="48">
        <v>34000</v>
      </c>
      <c r="F35" s="37">
        <v>34.9</v>
      </c>
      <c r="G35" s="37">
        <v>7.6</v>
      </c>
      <c r="H35" s="37">
        <v>2</v>
      </c>
      <c r="I35" s="37">
        <v>2.7</v>
      </c>
      <c r="J35" s="37">
        <v>32.799999999999997</v>
      </c>
      <c r="K35" s="37">
        <v>2.2999999999999998</v>
      </c>
      <c r="L35" s="37">
        <v>35.4</v>
      </c>
      <c r="M35" s="37">
        <v>9.5</v>
      </c>
      <c r="N35" s="37">
        <v>61.5</v>
      </c>
      <c r="O35" s="37">
        <v>70</v>
      </c>
      <c r="P35" s="37">
        <v>19.100000000000001</v>
      </c>
      <c r="Q35" s="37">
        <v>6.5</v>
      </c>
      <c r="R35" s="37">
        <v>4.4000000000000004</v>
      </c>
      <c r="S35" s="37">
        <v>67.900000000000006</v>
      </c>
    </row>
    <row r="36" spans="1:19" s="1" customFormat="1" x14ac:dyDescent="0.25">
      <c r="A36" t="s">
        <v>57</v>
      </c>
      <c r="B36" s="29" t="s">
        <v>86</v>
      </c>
      <c r="C36" s="18">
        <v>40</v>
      </c>
      <c r="D36" s="18">
        <v>115</v>
      </c>
      <c r="E36" s="48">
        <v>34000</v>
      </c>
      <c r="F36" s="37">
        <v>33.6</v>
      </c>
      <c r="G36" s="37">
        <v>7.2</v>
      </c>
      <c r="H36" s="37">
        <v>2.2999999999999998</v>
      </c>
      <c r="I36" s="37">
        <v>2.6</v>
      </c>
      <c r="J36" s="37">
        <v>29.1</v>
      </c>
      <c r="K36" s="37">
        <v>2.2000000000000002</v>
      </c>
      <c r="L36" s="37">
        <v>39.700000000000003</v>
      </c>
      <c r="M36" s="37">
        <v>11.3</v>
      </c>
      <c r="N36" s="37">
        <v>59.1</v>
      </c>
      <c r="O36" s="37">
        <v>69.7</v>
      </c>
      <c r="P36" s="37">
        <v>19.399999999999999</v>
      </c>
      <c r="Q36" s="37">
        <v>6.6</v>
      </c>
      <c r="R36" s="37">
        <v>4.4000000000000004</v>
      </c>
      <c r="S36" s="37">
        <v>66</v>
      </c>
    </row>
    <row r="37" spans="1:19" s="1" customFormat="1" x14ac:dyDescent="0.25">
      <c r="A37" t="s">
        <v>56</v>
      </c>
      <c r="B37" s="29" t="s">
        <v>129</v>
      </c>
      <c r="C37" s="18">
        <v>39</v>
      </c>
      <c r="D37" s="18">
        <v>115</v>
      </c>
      <c r="E37" s="48">
        <v>34000</v>
      </c>
      <c r="F37" s="37">
        <v>32.700000000000003</v>
      </c>
      <c r="G37" s="37">
        <v>7.2</v>
      </c>
      <c r="H37" s="37">
        <v>2</v>
      </c>
      <c r="I37" s="37">
        <v>2.7</v>
      </c>
      <c r="J37" s="37">
        <v>29.8</v>
      </c>
      <c r="K37" s="37">
        <v>2.1</v>
      </c>
      <c r="L37" s="37">
        <v>38.1</v>
      </c>
      <c r="M37" s="37">
        <v>10.3</v>
      </c>
      <c r="N37" s="37">
        <v>61</v>
      </c>
      <c r="O37" s="37">
        <v>71.5</v>
      </c>
      <c r="P37" s="37">
        <v>19.100000000000001</v>
      </c>
      <c r="Q37" s="37">
        <v>6.5</v>
      </c>
      <c r="R37" s="37">
        <v>4.4000000000000004</v>
      </c>
      <c r="S37" s="37">
        <v>67.7</v>
      </c>
    </row>
    <row r="38" spans="1:19" s="1" customFormat="1" x14ac:dyDescent="0.25">
      <c r="A38" t="s">
        <v>113</v>
      </c>
      <c r="B38" s="29" t="s">
        <v>130</v>
      </c>
      <c r="C38" s="18">
        <v>33</v>
      </c>
      <c r="D38" s="18">
        <v>115</v>
      </c>
      <c r="E38" s="48">
        <v>34000</v>
      </c>
      <c r="F38" s="37">
        <v>32.4</v>
      </c>
      <c r="G38" s="37">
        <v>7.9</v>
      </c>
      <c r="H38" s="37">
        <v>2.5</v>
      </c>
      <c r="I38" s="37">
        <v>3</v>
      </c>
      <c r="J38" s="37">
        <v>28.3</v>
      </c>
      <c r="K38" s="37">
        <v>2.2000000000000002</v>
      </c>
      <c r="L38" s="37">
        <v>38.4</v>
      </c>
      <c r="M38" s="37">
        <v>10.8</v>
      </c>
      <c r="N38" s="37">
        <v>57.1</v>
      </c>
      <c r="O38" s="37">
        <v>68.7</v>
      </c>
      <c r="P38" s="37">
        <v>17.8</v>
      </c>
      <c r="Q38" s="37">
        <v>6.1</v>
      </c>
      <c r="R38" s="37">
        <v>3.9</v>
      </c>
      <c r="S38" s="37">
        <v>64.900000000000006</v>
      </c>
    </row>
    <row r="39" spans="1:19" s="1" customFormat="1" x14ac:dyDescent="0.25">
      <c r="A39" t="s">
        <v>59</v>
      </c>
      <c r="B39" s="29" t="s">
        <v>132</v>
      </c>
      <c r="C39" s="18">
        <v>43</v>
      </c>
      <c r="D39" s="18">
        <v>117</v>
      </c>
      <c r="E39" s="48">
        <v>34000</v>
      </c>
      <c r="F39" s="37">
        <v>31.8</v>
      </c>
      <c r="G39" s="37">
        <v>7.4</v>
      </c>
      <c r="H39" s="37">
        <v>2.2000000000000002</v>
      </c>
      <c r="I39" s="37">
        <v>2.7</v>
      </c>
      <c r="J39" s="37">
        <v>30.8</v>
      </c>
      <c r="K39" s="37">
        <v>2.2000000000000002</v>
      </c>
      <c r="L39" s="37">
        <v>36.4</v>
      </c>
      <c r="M39" s="37">
        <v>10.7</v>
      </c>
      <c r="N39" s="37">
        <v>57.7</v>
      </c>
      <c r="O39" s="37">
        <v>70.599999999999994</v>
      </c>
      <c r="P39" s="37">
        <v>19.600000000000001</v>
      </c>
      <c r="Q39" s="37">
        <v>6.7</v>
      </c>
      <c r="R39" s="37">
        <v>4.4000000000000004</v>
      </c>
      <c r="S39" s="37">
        <v>66.2</v>
      </c>
    </row>
    <row r="40" spans="1:19" s="1" customFormat="1" x14ac:dyDescent="0.25">
      <c r="A40" t="s">
        <v>107</v>
      </c>
      <c r="B40" s="29" t="s">
        <v>125</v>
      </c>
      <c r="C40" s="18">
        <v>43</v>
      </c>
      <c r="D40" s="18">
        <v>115</v>
      </c>
      <c r="E40" s="48">
        <v>34000</v>
      </c>
      <c r="F40" s="37">
        <v>31.3</v>
      </c>
      <c r="G40" s="37">
        <v>7</v>
      </c>
      <c r="H40" s="37">
        <v>2.5</v>
      </c>
      <c r="I40" s="37">
        <v>2.6</v>
      </c>
      <c r="J40" s="37">
        <v>28.1</v>
      </c>
      <c r="K40" s="37">
        <v>2</v>
      </c>
      <c r="L40" s="37">
        <v>39.4</v>
      </c>
      <c r="M40" s="37">
        <v>11.9</v>
      </c>
      <c r="N40" s="37">
        <v>55.7</v>
      </c>
      <c r="O40" s="37">
        <v>69.099999999999994</v>
      </c>
      <c r="P40" s="37">
        <v>17.100000000000001</v>
      </c>
      <c r="Q40" s="37">
        <v>5.8</v>
      </c>
      <c r="R40" s="37">
        <v>3.7</v>
      </c>
      <c r="S40" s="37">
        <v>63.9</v>
      </c>
    </row>
    <row r="41" spans="1:19" s="1" customFormat="1" x14ac:dyDescent="0.25">
      <c r="A41" t="s">
        <v>110</v>
      </c>
      <c r="B41" s="29" t="s">
        <v>133</v>
      </c>
      <c r="C41" s="18">
        <v>45</v>
      </c>
      <c r="D41" s="18">
        <v>117</v>
      </c>
      <c r="E41" s="48">
        <v>34000</v>
      </c>
      <c r="F41" s="37">
        <v>31.2</v>
      </c>
      <c r="G41" s="37">
        <v>7.6</v>
      </c>
      <c r="H41" s="37">
        <v>2.1</v>
      </c>
      <c r="I41" s="37">
        <v>3.1</v>
      </c>
      <c r="J41" s="37">
        <v>27.2</v>
      </c>
      <c r="K41" s="37">
        <v>1.9</v>
      </c>
      <c r="L41" s="37">
        <v>37</v>
      </c>
      <c r="M41" s="37">
        <v>10.4</v>
      </c>
      <c r="N41" s="37">
        <v>59</v>
      </c>
      <c r="O41" s="37">
        <v>71.2</v>
      </c>
      <c r="P41" s="37">
        <v>18.600000000000001</v>
      </c>
      <c r="Q41" s="37">
        <v>6.3</v>
      </c>
      <c r="R41" s="37">
        <v>4.2</v>
      </c>
      <c r="S41" s="37">
        <v>66.599999999999994</v>
      </c>
    </row>
    <row r="42" spans="1:19" s="1" customFormat="1" x14ac:dyDescent="0.25">
      <c r="A42" t="s">
        <v>77</v>
      </c>
      <c r="B42" s="29" t="s">
        <v>83</v>
      </c>
      <c r="C42" s="18">
        <v>18</v>
      </c>
      <c r="D42" s="18">
        <v>115</v>
      </c>
      <c r="E42" s="48">
        <v>34000</v>
      </c>
      <c r="F42" s="37">
        <v>31.1</v>
      </c>
      <c r="G42" s="37">
        <v>7.5</v>
      </c>
      <c r="H42" s="37">
        <v>2.4</v>
      </c>
      <c r="I42" s="37">
        <v>2.9</v>
      </c>
      <c r="J42" s="37">
        <v>25.7</v>
      </c>
      <c r="K42" s="37">
        <v>1.9</v>
      </c>
      <c r="L42" s="37">
        <v>40.4</v>
      </c>
      <c r="M42" s="37">
        <v>11.7</v>
      </c>
      <c r="N42" s="37">
        <v>57.8</v>
      </c>
      <c r="O42" s="37">
        <v>70.3</v>
      </c>
      <c r="P42" s="37">
        <v>16.600000000000001</v>
      </c>
      <c r="Q42" s="37">
        <v>5.7</v>
      </c>
      <c r="R42" s="37">
        <v>3.7</v>
      </c>
      <c r="S42" s="37">
        <v>65.3</v>
      </c>
    </row>
    <row r="43" spans="1:19" s="1" customFormat="1" x14ac:dyDescent="0.25">
      <c r="A43" t="s">
        <v>122</v>
      </c>
      <c r="B43" s="29" t="s">
        <v>124</v>
      </c>
      <c r="C43" s="18">
        <v>19</v>
      </c>
      <c r="D43" s="18">
        <v>118</v>
      </c>
      <c r="E43" s="48">
        <v>34000</v>
      </c>
      <c r="F43" s="37">
        <v>30.9</v>
      </c>
      <c r="G43" s="37">
        <v>7.5</v>
      </c>
      <c r="H43" s="37">
        <v>3.2</v>
      </c>
      <c r="I43" s="37">
        <v>3.1</v>
      </c>
      <c r="J43" s="37">
        <v>24.5</v>
      </c>
      <c r="K43" s="37">
        <v>1.9</v>
      </c>
      <c r="L43" s="37">
        <v>45.6</v>
      </c>
      <c r="M43" s="37">
        <v>15.1</v>
      </c>
      <c r="N43" s="37">
        <v>52.1</v>
      </c>
      <c r="O43" s="37">
        <v>69.099999999999994</v>
      </c>
      <c r="P43" s="37">
        <v>16.399999999999999</v>
      </c>
      <c r="Q43" s="37">
        <v>5.6</v>
      </c>
      <c r="R43" s="37">
        <v>3.4</v>
      </c>
      <c r="S43" s="37">
        <v>61.2</v>
      </c>
    </row>
    <row r="44" spans="1:19" s="1" customFormat="1" x14ac:dyDescent="0.25">
      <c r="A44" t="s">
        <v>56</v>
      </c>
      <c r="B44" s="29" t="s">
        <v>126</v>
      </c>
      <c r="C44" s="18">
        <v>1</v>
      </c>
      <c r="D44" s="18">
        <v>115</v>
      </c>
      <c r="E44" s="48">
        <v>34000</v>
      </c>
      <c r="F44" s="37">
        <v>30.5</v>
      </c>
      <c r="G44" s="37">
        <v>7</v>
      </c>
      <c r="H44" s="37">
        <v>2.5</v>
      </c>
      <c r="I44" s="37">
        <v>2.7</v>
      </c>
      <c r="J44" s="37">
        <v>27.5</v>
      </c>
      <c r="K44" s="37">
        <v>1.9</v>
      </c>
      <c r="L44" s="37">
        <v>39.299999999999997</v>
      </c>
      <c r="M44" s="37">
        <v>11.8</v>
      </c>
      <c r="N44" s="37">
        <v>56.7</v>
      </c>
      <c r="O44" s="37">
        <v>70</v>
      </c>
      <c r="P44" s="37">
        <v>18.100000000000001</v>
      </c>
      <c r="Q44" s="37">
        <v>6.2</v>
      </c>
      <c r="R44" s="37">
        <v>4</v>
      </c>
      <c r="S44" s="37">
        <v>64.7</v>
      </c>
    </row>
    <row r="45" spans="1:19" s="1" customFormat="1" x14ac:dyDescent="0.25">
      <c r="A45" t="s">
        <v>127</v>
      </c>
      <c r="B45" s="29" t="s">
        <v>128</v>
      </c>
      <c r="C45" s="18">
        <v>20</v>
      </c>
      <c r="D45" s="18">
        <v>117</v>
      </c>
      <c r="E45" s="48">
        <v>34000</v>
      </c>
      <c r="F45" s="37">
        <v>30.4</v>
      </c>
      <c r="G45" s="37">
        <v>7.3</v>
      </c>
      <c r="H45" s="37">
        <v>2.2999999999999998</v>
      </c>
      <c r="I45" s="37">
        <v>3</v>
      </c>
      <c r="J45" s="37">
        <v>27.7</v>
      </c>
      <c r="K45" s="37">
        <v>1.9</v>
      </c>
      <c r="L45" s="37">
        <v>39</v>
      </c>
      <c r="M45" s="37">
        <v>10.9</v>
      </c>
      <c r="N45" s="37">
        <v>58.3</v>
      </c>
      <c r="O45" s="37">
        <v>71.5</v>
      </c>
      <c r="P45" s="37">
        <v>16.8</v>
      </c>
      <c r="Q45" s="37">
        <v>5.7</v>
      </c>
      <c r="R45" s="37">
        <v>3.8</v>
      </c>
      <c r="S45" s="37">
        <v>66.2</v>
      </c>
    </row>
    <row r="46" spans="1:19" s="1" customFormat="1" ht="15" customHeight="1" x14ac:dyDescent="0.25">
      <c r="A46" t="s">
        <v>115</v>
      </c>
      <c r="B46" s="29" t="s">
        <v>85</v>
      </c>
      <c r="C46" s="18">
        <v>40</v>
      </c>
      <c r="D46" s="18">
        <v>117</v>
      </c>
      <c r="E46" s="48">
        <v>34000</v>
      </c>
      <c r="F46" s="37">
        <v>30.2</v>
      </c>
      <c r="G46" s="37">
        <v>7.1</v>
      </c>
      <c r="H46" s="37">
        <v>2.2000000000000002</v>
      </c>
      <c r="I46" s="37">
        <v>2.7</v>
      </c>
      <c r="J46" s="37">
        <v>29.9</v>
      </c>
      <c r="K46" s="37">
        <v>2</v>
      </c>
      <c r="L46" s="37">
        <v>37.9</v>
      </c>
      <c r="M46" s="37">
        <v>10.7</v>
      </c>
      <c r="N46" s="37">
        <v>58.8</v>
      </c>
      <c r="O46" s="37">
        <v>70.7</v>
      </c>
      <c r="P46" s="37">
        <v>18</v>
      </c>
      <c r="Q46" s="37">
        <v>6.1</v>
      </c>
      <c r="R46" s="37">
        <v>4.0999999999999996</v>
      </c>
      <c r="S46" s="37">
        <v>66.3</v>
      </c>
    </row>
    <row r="47" spans="1:19" s="1" customFormat="1" x14ac:dyDescent="0.25">
      <c r="A47" t="s">
        <v>127</v>
      </c>
      <c r="B47" s="29" t="s">
        <v>135</v>
      </c>
      <c r="C47" s="18">
        <v>19</v>
      </c>
      <c r="D47" s="18">
        <v>116</v>
      </c>
      <c r="E47" s="48">
        <v>34000</v>
      </c>
      <c r="F47" s="37">
        <v>29.6</v>
      </c>
      <c r="G47" s="37">
        <v>7</v>
      </c>
      <c r="H47" s="37">
        <v>2</v>
      </c>
      <c r="I47" s="37">
        <v>2.7</v>
      </c>
      <c r="J47" s="37">
        <v>29.8</v>
      </c>
      <c r="K47" s="37">
        <v>2</v>
      </c>
      <c r="L47" s="37">
        <v>36.4</v>
      </c>
      <c r="M47" s="37">
        <v>10.1</v>
      </c>
      <c r="N47" s="37">
        <v>58.3</v>
      </c>
      <c r="O47" s="37">
        <v>71.099999999999994</v>
      </c>
      <c r="P47" s="37">
        <v>17</v>
      </c>
      <c r="Q47" s="37">
        <v>5.8</v>
      </c>
      <c r="R47" s="37">
        <v>3.8</v>
      </c>
      <c r="S47" s="37">
        <v>66.400000000000006</v>
      </c>
    </row>
    <row r="48" spans="1:19" s="1" customFormat="1" x14ac:dyDescent="0.25">
      <c r="A48" t="s">
        <v>110</v>
      </c>
      <c r="B48" s="29" t="s">
        <v>131</v>
      </c>
      <c r="C48" s="18">
        <v>48</v>
      </c>
      <c r="D48" s="18">
        <v>117</v>
      </c>
      <c r="E48" s="48">
        <v>34000</v>
      </c>
      <c r="F48" s="37">
        <v>29.5</v>
      </c>
      <c r="G48" s="37">
        <v>7.1</v>
      </c>
      <c r="H48" s="37">
        <v>2.4</v>
      </c>
      <c r="I48" s="37">
        <v>2.9</v>
      </c>
      <c r="J48" s="37">
        <v>26</v>
      </c>
      <c r="K48" s="37">
        <v>1.9</v>
      </c>
      <c r="L48" s="37">
        <v>38.700000000000003</v>
      </c>
      <c r="M48" s="37">
        <v>11.2</v>
      </c>
      <c r="N48" s="37">
        <v>57.7</v>
      </c>
      <c r="O48" s="37">
        <v>70.099999999999994</v>
      </c>
      <c r="P48" s="37">
        <v>17.7</v>
      </c>
      <c r="Q48" s="37">
        <v>6</v>
      </c>
      <c r="R48" s="37">
        <v>3.9</v>
      </c>
      <c r="S48" s="37">
        <v>65.2</v>
      </c>
    </row>
    <row r="49" spans="1:19" s="1" customFormat="1" ht="15.75" thickBot="1" x14ac:dyDescent="0.3">
      <c r="A49" t="s">
        <v>115</v>
      </c>
      <c r="B49" s="29" t="s">
        <v>134</v>
      </c>
      <c r="C49" s="18">
        <v>43</v>
      </c>
      <c r="D49" s="18">
        <v>118</v>
      </c>
      <c r="E49" s="48">
        <v>34000</v>
      </c>
      <c r="F49" s="37">
        <v>29.2</v>
      </c>
      <c r="G49" s="37">
        <v>7.4</v>
      </c>
      <c r="H49" s="37">
        <v>2.5</v>
      </c>
      <c r="I49" s="37">
        <v>2.9</v>
      </c>
      <c r="J49" s="37">
        <v>26.8</v>
      </c>
      <c r="K49" s="37">
        <v>1.9</v>
      </c>
      <c r="L49" s="37">
        <v>38</v>
      </c>
      <c r="M49" s="37">
        <v>11.4</v>
      </c>
      <c r="N49" s="37">
        <v>55.9</v>
      </c>
      <c r="O49" s="37">
        <v>70.7</v>
      </c>
      <c r="P49" s="37">
        <v>18.100000000000001</v>
      </c>
      <c r="Q49" s="37">
        <v>6.2</v>
      </c>
      <c r="R49" s="37">
        <v>4</v>
      </c>
      <c r="S49" s="37">
        <v>64.8</v>
      </c>
    </row>
    <row r="50" spans="1:19" s="1" customFormat="1" ht="15.75" thickBot="1" x14ac:dyDescent="0.3">
      <c r="A50" s="69"/>
      <c r="B50" s="70"/>
      <c r="C50" s="71"/>
      <c r="D50" s="71"/>
      <c r="E50" s="72" t="s">
        <v>137</v>
      </c>
      <c r="F50" s="63">
        <f t="shared" ref="F50:S50" si="0">SUBTOTAL(101,F34:F49)</f>
        <v>31.568750000000001</v>
      </c>
      <c r="G50" s="64">
        <f t="shared" si="0"/>
        <v>7.3312499999999998</v>
      </c>
      <c r="H50" s="64">
        <f t="shared" si="0"/>
        <v>2.3249999999999997</v>
      </c>
      <c r="I50" s="64">
        <f t="shared" si="0"/>
        <v>2.8062500000000004</v>
      </c>
      <c r="J50" s="64">
        <f t="shared" si="0"/>
        <v>28.712499999999999</v>
      </c>
      <c r="K50" s="64">
        <f t="shared" si="0"/>
        <v>2.0437499999999993</v>
      </c>
      <c r="L50" s="64">
        <f t="shared" si="0"/>
        <v>38.325000000000003</v>
      </c>
      <c r="M50" s="64">
        <f t="shared" si="0"/>
        <v>11.056249999999999</v>
      </c>
      <c r="N50" s="64">
        <f t="shared" si="0"/>
        <v>57.918749999999996</v>
      </c>
      <c r="O50" s="64">
        <f t="shared" si="0"/>
        <v>70.21875</v>
      </c>
      <c r="P50" s="64">
        <f t="shared" si="0"/>
        <v>18.018750000000001</v>
      </c>
      <c r="Q50" s="64">
        <f t="shared" si="0"/>
        <v>6.1375000000000002</v>
      </c>
      <c r="R50" s="64">
        <f t="shared" si="0"/>
        <v>4.0249999999999995</v>
      </c>
      <c r="S50" s="65">
        <f t="shared" si="0"/>
        <v>65.637500000000003</v>
      </c>
    </row>
    <row r="51" spans="1:19" ht="15.75" thickBot="1" x14ac:dyDescent="0.3">
      <c r="A51" s="34"/>
      <c r="B51" s="34"/>
      <c r="C51" s="80"/>
      <c r="D51" s="18"/>
      <c r="E51" s="48"/>
      <c r="F51" s="37"/>
      <c r="G51" s="37"/>
      <c r="H51" s="37"/>
      <c r="I51" s="37"/>
      <c r="J51" s="37"/>
      <c r="K51" s="37"/>
      <c r="L51" s="37"/>
      <c r="M51" s="37"/>
      <c r="N51" s="37"/>
      <c r="O51" s="37"/>
      <c r="P51" s="37"/>
      <c r="Q51" s="37"/>
      <c r="R51" s="37"/>
      <c r="S51" s="37"/>
    </row>
    <row r="52" spans="1:19" s="1" customFormat="1" x14ac:dyDescent="0.25">
      <c r="A52" s="74"/>
      <c r="B52" s="34"/>
      <c r="C52" s="80"/>
      <c r="D52" s="43"/>
      <c r="E52" s="76" t="s">
        <v>136</v>
      </c>
      <c r="F52" s="78">
        <v>32.1</v>
      </c>
      <c r="G52" s="73">
        <v>7.4</v>
      </c>
      <c r="H52" s="73">
        <v>2.4</v>
      </c>
      <c r="I52" s="73">
        <v>2.8</v>
      </c>
      <c r="J52" s="73">
        <v>29.6</v>
      </c>
      <c r="K52" s="73">
        <v>2.1</v>
      </c>
      <c r="L52" s="73">
        <v>38.200000000000003</v>
      </c>
      <c r="M52" s="73">
        <v>11</v>
      </c>
      <c r="N52" s="73">
        <v>57.9</v>
      </c>
      <c r="O52" s="73">
        <v>70.2</v>
      </c>
      <c r="P52" s="73">
        <v>18.100000000000001</v>
      </c>
      <c r="Q52" s="73">
        <v>6.2</v>
      </c>
      <c r="R52" s="73">
        <v>4.0999999999999996</v>
      </c>
      <c r="S52" s="73">
        <v>65.7</v>
      </c>
    </row>
    <row r="53" spans="1:19" s="1" customFormat="1" x14ac:dyDescent="0.25">
      <c r="A53" s="75"/>
      <c r="B53"/>
      <c r="C53" s="18"/>
      <c r="E53" s="77" t="s">
        <v>26</v>
      </c>
      <c r="F53" s="83">
        <v>2.6</v>
      </c>
      <c r="G53" s="68">
        <v>0.4</v>
      </c>
      <c r="H53" s="68">
        <v>0.4</v>
      </c>
      <c r="I53" s="68" t="s">
        <v>66</v>
      </c>
      <c r="J53" s="68">
        <v>5.0999999999999996</v>
      </c>
      <c r="K53" s="68">
        <v>0.3</v>
      </c>
      <c r="L53" s="68">
        <v>4.0999999999999996</v>
      </c>
      <c r="M53" s="68">
        <v>1.7</v>
      </c>
      <c r="N53" s="68">
        <v>3.3</v>
      </c>
      <c r="O53" s="68">
        <v>1</v>
      </c>
      <c r="P53" s="68" t="s">
        <v>66</v>
      </c>
      <c r="Q53" s="68" t="s">
        <v>66</v>
      </c>
      <c r="R53" s="68">
        <v>0.5</v>
      </c>
      <c r="S53" s="68">
        <v>1.9</v>
      </c>
    </row>
    <row r="54" spans="1:19" s="1" customFormat="1" ht="15" customHeight="1" thickBot="1" x14ac:dyDescent="0.3">
      <c r="A54" s="75"/>
      <c r="B54"/>
      <c r="C54" s="18"/>
      <c r="E54" s="77" t="s">
        <v>27</v>
      </c>
      <c r="F54" s="79">
        <v>6</v>
      </c>
      <c r="G54" s="68">
        <v>4.4000000000000004</v>
      </c>
      <c r="H54" s="68">
        <v>11.5</v>
      </c>
      <c r="I54" s="68">
        <v>9.4</v>
      </c>
      <c r="J54" s="68">
        <v>12.7</v>
      </c>
      <c r="K54" s="68">
        <v>9.8000000000000007</v>
      </c>
      <c r="L54" s="68">
        <v>7.9</v>
      </c>
      <c r="M54" s="68">
        <v>11.7</v>
      </c>
      <c r="N54" s="68">
        <v>4.2</v>
      </c>
      <c r="O54" s="68">
        <v>1</v>
      </c>
      <c r="P54" s="68">
        <v>10.3</v>
      </c>
      <c r="Q54" s="68">
        <v>10.3</v>
      </c>
      <c r="R54" s="68">
        <v>9</v>
      </c>
      <c r="S54" s="68">
        <v>2.2000000000000002</v>
      </c>
    </row>
    <row r="55" spans="1:19" s="1" customFormat="1" ht="17.25" x14ac:dyDescent="0.25">
      <c r="A55" s="91" t="s">
        <v>45</v>
      </c>
      <c r="B55" s="92"/>
      <c r="C55" s="92"/>
      <c r="D55" s="93"/>
      <c r="E55" s="93"/>
      <c r="F55" s="93"/>
      <c r="G55" s="93"/>
      <c r="H55" s="93"/>
      <c r="I55" s="93"/>
      <c r="J55" s="93"/>
      <c r="K55" s="93"/>
      <c r="L55" s="93"/>
      <c r="M55" s="93"/>
      <c r="N55" s="93"/>
      <c r="O55" s="93"/>
      <c r="P55" s="93"/>
      <c r="Q55" s="93"/>
      <c r="R55" s="92"/>
      <c r="S55" s="94"/>
    </row>
    <row r="56" spans="1:19" s="1" customFormat="1" ht="17.25" x14ac:dyDescent="0.25">
      <c r="A56" s="21" t="s">
        <v>63</v>
      </c>
      <c r="B56" s="90"/>
      <c r="C56" s="90"/>
      <c r="D56" s="37"/>
      <c r="E56" s="37"/>
      <c r="F56" s="37"/>
      <c r="G56" s="37"/>
      <c r="H56" s="37"/>
      <c r="I56" s="37"/>
      <c r="J56" s="37"/>
      <c r="K56" s="37"/>
      <c r="L56" s="37"/>
      <c r="M56" s="37"/>
      <c r="N56" s="37"/>
      <c r="O56" s="37"/>
      <c r="P56" s="37"/>
      <c r="Q56" s="37"/>
      <c r="R56" s="90"/>
      <c r="S56" s="22"/>
    </row>
    <row r="57" spans="1:19" ht="17.25" x14ac:dyDescent="0.25">
      <c r="A57" s="24" t="s">
        <v>87</v>
      </c>
      <c r="B57" s="95"/>
      <c r="C57" s="95"/>
      <c r="D57" s="95"/>
      <c r="E57" s="95"/>
      <c r="F57" s="95"/>
      <c r="G57" s="95"/>
      <c r="H57" s="95"/>
      <c r="I57" s="95"/>
      <c r="J57" s="95"/>
      <c r="K57" s="95"/>
      <c r="L57" s="95"/>
      <c r="M57" s="95"/>
      <c r="N57" s="95"/>
      <c r="O57" s="95"/>
      <c r="P57" s="95"/>
      <c r="Q57" s="95"/>
      <c r="R57" s="95"/>
      <c r="S57" s="23"/>
    </row>
    <row r="58" spans="1:19" ht="17.25" x14ac:dyDescent="0.25">
      <c r="A58" s="13" t="s">
        <v>88</v>
      </c>
      <c r="B58" s="96"/>
      <c r="C58" s="96"/>
      <c r="D58" s="96"/>
      <c r="E58" s="96"/>
      <c r="F58" s="96"/>
      <c r="G58" s="96"/>
      <c r="H58" s="96"/>
      <c r="I58" s="96"/>
      <c r="J58" s="96"/>
      <c r="K58" s="96"/>
      <c r="L58" s="96"/>
      <c r="M58" s="96"/>
      <c r="N58" s="96"/>
      <c r="O58" s="96"/>
      <c r="P58" s="96"/>
      <c r="Q58" s="96"/>
      <c r="R58" s="96"/>
      <c r="S58" s="25"/>
    </row>
    <row r="59" spans="1:19" ht="17.25" x14ac:dyDescent="0.25">
      <c r="A59" s="13" t="s">
        <v>89</v>
      </c>
      <c r="B59" s="96"/>
      <c r="C59" s="96"/>
      <c r="D59" s="96"/>
      <c r="E59" s="96"/>
      <c r="F59" s="96"/>
      <c r="G59" s="96"/>
      <c r="H59" s="96"/>
      <c r="I59" s="96"/>
      <c r="J59" s="96"/>
      <c r="K59" s="96"/>
      <c r="L59" s="96"/>
      <c r="M59" s="96"/>
      <c r="N59" s="96"/>
      <c r="O59" s="96"/>
      <c r="P59" s="96"/>
      <c r="Q59" s="96"/>
      <c r="R59" s="96"/>
      <c r="S59" s="25"/>
    </row>
    <row r="60" spans="1:19" ht="17.25" x14ac:dyDescent="0.25">
      <c r="A60" s="27" t="s">
        <v>90</v>
      </c>
      <c r="B60" s="90"/>
      <c r="C60" s="90"/>
      <c r="D60" s="37"/>
      <c r="E60" s="37"/>
      <c r="F60" s="37"/>
      <c r="G60" s="37"/>
      <c r="H60" s="37"/>
      <c r="I60" s="37"/>
      <c r="J60" s="37"/>
      <c r="K60" s="37"/>
      <c r="L60" s="37"/>
      <c r="M60" s="37"/>
      <c r="N60" s="37"/>
      <c r="O60" s="37"/>
      <c r="P60" s="37"/>
      <c r="Q60" s="37"/>
      <c r="R60" s="90"/>
      <c r="S60" s="22"/>
    </row>
    <row r="61" spans="1:19" ht="17.25" x14ac:dyDescent="0.25">
      <c r="A61" s="27" t="s">
        <v>91</v>
      </c>
      <c r="B61" s="97"/>
      <c r="C61" s="97"/>
      <c r="D61" s="97"/>
      <c r="E61" s="97"/>
      <c r="F61" s="97"/>
      <c r="G61" s="97"/>
      <c r="H61" s="97"/>
      <c r="I61" s="97"/>
      <c r="J61" s="97"/>
      <c r="K61" s="97"/>
      <c r="L61" s="97"/>
      <c r="M61" s="97"/>
      <c r="N61" s="97"/>
      <c r="O61" s="97"/>
      <c r="P61" s="97"/>
      <c r="Q61" s="97"/>
      <c r="R61" s="97"/>
      <c r="S61" s="26"/>
    </row>
    <row r="62" spans="1:19" x14ac:dyDescent="0.25">
      <c r="A62" s="28" t="s">
        <v>46</v>
      </c>
      <c r="B62" s="90"/>
      <c r="C62" s="90"/>
      <c r="D62" s="37"/>
      <c r="E62" s="37"/>
      <c r="F62" s="37"/>
      <c r="G62" s="37"/>
      <c r="H62" s="37"/>
      <c r="I62" s="37"/>
      <c r="J62" s="37"/>
      <c r="K62" s="37"/>
      <c r="L62" s="37"/>
      <c r="M62" s="37"/>
      <c r="N62" s="37"/>
      <c r="O62" s="37"/>
      <c r="P62" s="37"/>
      <c r="Q62" s="37"/>
      <c r="R62" s="90"/>
      <c r="S62" s="22"/>
    </row>
    <row r="63" spans="1:19" x14ac:dyDescent="0.25">
      <c r="A63" s="28"/>
      <c r="B63" s="90"/>
      <c r="C63" s="90"/>
      <c r="D63" s="37"/>
      <c r="E63" s="37"/>
      <c r="F63" s="37"/>
      <c r="G63" s="37"/>
      <c r="H63" s="37"/>
      <c r="I63" s="37"/>
      <c r="J63" s="37"/>
      <c r="K63" s="37"/>
      <c r="L63" s="37"/>
      <c r="M63" s="37"/>
      <c r="N63" s="37"/>
      <c r="O63" s="37"/>
      <c r="P63" s="37"/>
      <c r="Q63" s="37"/>
      <c r="R63" s="90"/>
      <c r="S63" s="22"/>
    </row>
    <row r="64" spans="1:19" x14ac:dyDescent="0.25">
      <c r="A64" s="28"/>
      <c r="B64" s="90"/>
      <c r="C64" s="90"/>
      <c r="D64" s="37"/>
      <c r="E64" s="37"/>
      <c r="F64" s="37"/>
      <c r="G64" s="37"/>
      <c r="H64" s="37"/>
      <c r="I64" s="37"/>
      <c r="J64" s="37"/>
      <c r="K64" s="37"/>
      <c r="L64" s="37"/>
      <c r="M64" s="37"/>
      <c r="N64" s="37"/>
      <c r="O64" s="37"/>
      <c r="P64" s="37"/>
      <c r="Q64" s="37"/>
      <c r="R64" s="90"/>
      <c r="S64" s="22"/>
    </row>
    <row r="65" spans="1:19" ht="15.75" customHeight="1" x14ac:dyDescent="0.25">
      <c r="A65" s="108" t="s">
        <v>72</v>
      </c>
      <c r="B65" s="109"/>
      <c r="C65" s="109"/>
      <c r="D65" s="109"/>
      <c r="E65" s="109"/>
      <c r="F65" s="109"/>
      <c r="G65" s="109"/>
      <c r="H65" s="109"/>
      <c r="I65" s="109"/>
      <c r="J65" s="109"/>
      <c r="K65" s="109"/>
      <c r="L65" s="109"/>
      <c r="M65" s="109"/>
      <c r="N65" s="109"/>
      <c r="O65" s="109"/>
      <c r="P65" s="109"/>
      <c r="Q65" s="109"/>
      <c r="R65" s="109"/>
      <c r="S65" s="110"/>
    </row>
    <row r="66" spans="1:19" ht="15.75" thickBot="1" x14ac:dyDescent="0.3">
      <c r="A66" s="111"/>
      <c r="B66" s="112"/>
      <c r="C66" s="112"/>
      <c r="D66" s="112"/>
      <c r="E66" s="112"/>
      <c r="F66" s="112"/>
      <c r="G66" s="112"/>
      <c r="H66" s="112"/>
      <c r="I66" s="112"/>
      <c r="J66" s="112"/>
      <c r="K66" s="112"/>
      <c r="L66" s="112"/>
      <c r="M66" s="112"/>
      <c r="N66" s="112"/>
      <c r="O66" s="112"/>
      <c r="P66" s="112"/>
      <c r="Q66" s="112"/>
      <c r="R66" s="112"/>
      <c r="S66" s="113"/>
    </row>
  </sheetData>
  <sortState xmlns:xlrd2="http://schemas.microsoft.com/office/spreadsheetml/2017/richdata2" ref="A23:S41">
    <sortCondition descending="1" ref="F23:F41"/>
  </sortState>
  <mergeCells count="23">
    <mergeCell ref="A65:S66"/>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O6:O7"/>
    <mergeCell ref="I6:I7"/>
    <mergeCell ref="J6:J7"/>
    <mergeCell ref="K6:K7"/>
    <mergeCell ref="L6:L7"/>
    <mergeCell ref="M6:M7"/>
    <mergeCell ref="N6:N7"/>
  </mergeCells>
  <pageMargins left="0" right="0" top="0.25" bottom="0.25" header="0" footer="0"/>
  <pageSetup scale="73" fitToHeight="0" orientation="landscape" r:id="rId1"/>
  <rowBreaks count="1" manualBreakCount="1">
    <brk id="47"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B1:B63"/>
  <sheetViews>
    <sheetView showGridLines="0" zoomScale="80" zoomScaleNormal="80" workbookViewId="0">
      <selection activeCell="O1" sqref="O1"/>
    </sheetView>
  </sheetViews>
  <sheetFormatPr defaultColWidth="9.140625" defaultRowHeight="15" x14ac:dyDescent="0.25"/>
  <cols>
    <col min="1" max="1" width="9.140625" style="90"/>
    <col min="2" max="2" width="9.140625" style="89"/>
    <col min="3" max="16384" width="9.140625" style="90"/>
  </cols>
  <sheetData>
    <row r="1" ht="38.25" customHeight="1" x14ac:dyDescent="0.25"/>
    <row r="3" ht="38.25" customHeight="1" x14ac:dyDescent="0.25"/>
    <row r="4" ht="38.25" customHeight="1" x14ac:dyDescent="0.25"/>
    <row r="6" ht="45" customHeight="1" x14ac:dyDescent="0.25"/>
    <row r="9" ht="15" customHeight="1" x14ac:dyDescent="0.25"/>
    <row r="10" ht="15.75" customHeight="1" x14ac:dyDescent="0.25"/>
    <row r="16" ht="22.5" customHeight="1" x14ac:dyDescent="0.25"/>
    <row r="21" ht="22.5" customHeight="1" x14ac:dyDescent="0.25"/>
    <row r="28" ht="39" customHeight="1" x14ac:dyDescent="0.25"/>
    <row r="33" ht="24" customHeight="1" x14ac:dyDescent="0.25"/>
    <row r="37" ht="22.5" customHeight="1" x14ac:dyDescent="0.25"/>
    <row r="39" ht="33.75" customHeight="1" x14ac:dyDescent="0.25"/>
    <row r="47" ht="24" customHeight="1" x14ac:dyDescent="0.25"/>
    <row r="54" ht="42" customHeight="1" x14ac:dyDescent="0.25"/>
    <row r="63" ht="33.75" customHeight="1" x14ac:dyDescent="0.25"/>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29"/>
  </cols>
  <sheetData>
    <row r="1" spans="1:15" ht="31.5" customHeight="1" x14ac:dyDescent="0.25">
      <c r="A1" s="131" t="s">
        <v>31</v>
      </c>
      <c r="B1" s="132"/>
      <c r="C1" s="132"/>
      <c r="D1" s="132"/>
      <c r="E1" s="132"/>
      <c r="F1" s="132"/>
      <c r="G1" s="132"/>
      <c r="H1" s="132"/>
      <c r="I1" s="132"/>
      <c r="J1" s="132"/>
      <c r="K1" s="132"/>
      <c r="L1" s="132"/>
      <c r="M1" s="132"/>
      <c r="N1" s="132"/>
      <c r="O1" s="133"/>
    </row>
    <row r="2" spans="1:15" ht="15" customHeight="1" x14ac:dyDescent="0.25">
      <c r="A2" s="134"/>
      <c r="B2" s="135"/>
      <c r="C2" s="135"/>
      <c r="D2" s="135"/>
      <c r="E2" s="135"/>
      <c r="F2" s="135"/>
      <c r="G2" s="135"/>
      <c r="H2" s="135"/>
      <c r="I2" s="135"/>
      <c r="J2" s="135"/>
      <c r="K2" s="135"/>
      <c r="L2" s="135"/>
      <c r="M2" s="135"/>
      <c r="N2" s="135"/>
      <c r="O2" s="136"/>
    </row>
    <row r="3" spans="1:15" ht="15.75" customHeight="1" x14ac:dyDescent="0.25">
      <c r="A3" s="143" t="s">
        <v>64</v>
      </c>
      <c r="B3" s="144"/>
      <c r="C3" s="144"/>
      <c r="D3" s="144"/>
      <c r="E3" s="144"/>
      <c r="F3" s="144"/>
      <c r="G3" s="144"/>
      <c r="H3" s="144"/>
      <c r="I3" s="144"/>
      <c r="J3" s="144"/>
      <c r="K3" s="144"/>
      <c r="L3" s="144"/>
      <c r="M3" s="144"/>
      <c r="N3" s="144"/>
      <c r="O3" s="145"/>
    </row>
    <row r="4" spans="1:15" ht="15.75" customHeight="1" x14ac:dyDescent="0.25">
      <c r="A4" s="143"/>
      <c r="B4" s="144"/>
      <c r="C4" s="144"/>
      <c r="D4" s="144"/>
      <c r="E4" s="144"/>
      <c r="F4" s="144"/>
      <c r="G4" s="144"/>
      <c r="H4" s="144"/>
      <c r="I4" s="144"/>
      <c r="J4" s="144"/>
      <c r="K4" s="144"/>
      <c r="L4" s="144"/>
      <c r="M4" s="144"/>
      <c r="N4" s="144"/>
      <c r="O4" s="145"/>
    </row>
    <row r="5" spans="1:15" ht="15" customHeight="1" x14ac:dyDescent="0.25">
      <c r="A5" s="143"/>
      <c r="B5" s="144"/>
      <c r="C5" s="144"/>
      <c r="D5" s="144"/>
      <c r="E5" s="144"/>
      <c r="F5" s="144"/>
      <c r="G5" s="144"/>
      <c r="H5" s="144"/>
      <c r="I5" s="144"/>
      <c r="J5" s="144"/>
      <c r="K5" s="144"/>
      <c r="L5" s="144"/>
      <c r="M5" s="144"/>
      <c r="N5" s="144"/>
      <c r="O5" s="145"/>
    </row>
    <row r="6" spans="1:15" ht="15.75" customHeight="1" x14ac:dyDescent="0.25">
      <c r="A6" s="143"/>
      <c r="B6" s="144"/>
      <c r="C6" s="144"/>
      <c r="D6" s="144"/>
      <c r="E6" s="144"/>
      <c r="F6" s="144"/>
      <c r="G6" s="144"/>
      <c r="H6" s="144"/>
      <c r="I6" s="144"/>
      <c r="J6" s="144"/>
      <c r="K6" s="144"/>
      <c r="L6" s="144"/>
      <c r="M6" s="144"/>
      <c r="N6" s="144"/>
      <c r="O6" s="145"/>
    </row>
    <row r="7" spans="1:15" ht="15.75" customHeight="1" x14ac:dyDescent="0.25">
      <c r="A7" s="30"/>
      <c r="B7" s="38"/>
      <c r="C7" s="38"/>
      <c r="D7" s="38"/>
      <c r="E7" s="38"/>
      <c r="F7" s="38"/>
      <c r="G7" s="38"/>
      <c r="H7" s="38"/>
      <c r="I7" s="38"/>
      <c r="J7" s="38"/>
      <c r="K7" s="38"/>
      <c r="L7" s="38"/>
      <c r="M7" s="38"/>
      <c r="N7" s="38"/>
      <c r="O7" s="31"/>
    </row>
    <row r="8" spans="1:15" ht="15.75" customHeight="1" x14ac:dyDescent="0.25">
      <c r="A8" s="143" t="s">
        <v>65</v>
      </c>
      <c r="B8" s="144"/>
      <c r="C8" s="144"/>
      <c r="D8" s="144"/>
      <c r="E8" s="144"/>
      <c r="F8" s="144"/>
      <c r="G8" s="144"/>
      <c r="H8" s="144"/>
      <c r="I8" s="144"/>
      <c r="J8" s="144"/>
      <c r="K8" s="144"/>
      <c r="L8" s="144"/>
      <c r="M8" s="144"/>
      <c r="N8" s="144"/>
      <c r="O8" s="145"/>
    </row>
    <row r="9" spans="1:15" ht="15.75" customHeight="1" x14ac:dyDescent="0.25">
      <c r="A9" s="143"/>
      <c r="B9" s="144"/>
      <c r="C9" s="144"/>
      <c r="D9" s="144"/>
      <c r="E9" s="144"/>
      <c r="F9" s="144"/>
      <c r="G9" s="144"/>
      <c r="H9" s="144"/>
      <c r="I9" s="144"/>
      <c r="J9" s="144"/>
      <c r="K9" s="144"/>
      <c r="L9" s="144"/>
      <c r="M9" s="144"/>
      <c r="N9" s="144"/>
      <c r="O9" s="145"/>
    </row>
    <row r="10" spans="1:15" ht="15" customHeight="1" x14ac:dyDescent="0.25">
      <c r="A10" s="143"/>
      <c r="B10" s="144"/>
      <c r="C10" s="144"/>
      <c r="D10" s="144"/>
      <c r="E10" s="144"/>
      <c r="F10" s="144"/>
      <c r="G10" s="144"/>
      <c r="H10" s="144"/>
      <c r="I10" s="144"/>
      <c r="J10" s="144"/>
      <c r="K10" s="144"/>
      <c r="L10" s="144"/>
      <c r="M10" s="144"/>
      <c r="N10" s="144"/>
      <c r="O10" s="145"/>
    </row>
    <row r="11" spans="1:15" ht="15" customHeight="1" x14ac:dyDescent="0.25">
      <c r="A11" s="143"/>
      <c r="B11" s="144"/>
      <c r="C11" s="144"/>
      <c r="D11" s="144"/>
      <c r="E11" s="144"/>
      <c r="F11" s="144"/>
      <c r="G11" s="144"/>
      <c r="H11" s="144"/>
      <c r="I11" s="144"/>
      <c r="J11" s="144"/>
      <c r="K11" s="144"/>
      <c r="L11" s="144"/>
      <c r="M11" s="144"/>
      <c r="N11" s="144"/>
      <c r="O11" s="145"/>
    </row>
    <row r="12" spans="1:15" ht="15" customHeight="1" x14ac:dyDescent="0.25">
      <c r="A12" s="143"/>
      <c r="B12" s="144"/>
      <c r="C12" s="144"/>
      <c r="D12" s="144"/>
      <c r="E12" s="144"/>
      <c r="F12" s="144"/>
      <c r="G12" s="144"/>
      <c r="H12" s="144"/>
      <c r="I12" s="144"/>
      <c r="J12" s="144"/>
      <c r="K12" s="144"/>
      <c r="L12" s="144"/>
      <c r="M12" s="144"/>
      <c r="N12" s="144"/>
      <c r="O12" s="145"/>
    </row>
    <row r="13" spans="1:15" ht="15" customHeight="1" x14ac:dyDescent="0.25">
      <c r="A13" s="143"/>
      <c r="B13" s="144"/>
      <c r="C13" s="144"/>
      <c r="D13" s="144"/>
      <c r="E13" s="144"/>
      <c r="F13" s="144"/>
      <c r="G13" s="144"/>
      <c r="H13" s="144"/>
      <c r="I13" s="144"/>
      <c r="J13" s="144"/>
      <c r="K13" s="144"/>
      <c r="L13" s="144"/>
      <c r="M13" s="144"/>
      <c r="N13" s="144"/>
      <c r="O13" s="145"/>
    </row>
    <row r="14" spans="1:15" ht="15" customHeight="1" x14ac:dyDescent="0.25">
      <c r="A14" s="143"/>
      <c r="B14" s="144"/>
      <c r="C14" s="144"/>
      <c r="D14" s="144"/>
      <c r="E14" s="144"/>
      <c r="F14" s="144"/>
      <c r="G14" s="144"/>
      <c r="H14" s="144"/>
      <c r="I14" s="144"/>
      <c r="J14" s="144"/>
      <c r="K14" s="144"/>
      <c r="L14" s="144"/>
      <c r="M14" s="144"/>
      <c r="N14" s="144"/>
      <c r="O14" s="145"/>
    </row>
    <row r="15" spans="1:15" ht="15" customHeight="1" x14ac:dyDescent="0.25">
      <c r="A15" s="143"/>
      <c r="B15" s="144"/>
      <c r="C15" s="144"/>
      <c r="D15" s="144"/>
      <c r="E15" s="144"/>
      <c r="F15" s="144"/>
      <c r="G15" s="144"/>
      <c r="H15" s="144"/>
      <c r="I15" s="144"/>
      <c r="J15" s="144"/>
      <c r="K15" s="144"/>
      <c r="L15" s="144"/>
      <c r="M15" s="144"/>
      <c r="N15" s="144"/>
      <c r="O15" s="145"/>
    </row>
    <row r="16" spans="1:15" ht="15.75" customHeight="1" x14ac:dyDescent="0.25">
      <c r="A16" s="137" t="s">
        <v>32</v>
      </c>
      <c r="B16" s="138"/>
      <c r="C16" s="138"/>
      <c r="D16" s="138"/>
      <c r="E16" s="138"/>
      <c r="F16" s="138"/>
      <c r="G16" s="138"/>
      <c r="H16" s="138"/>
      <c r="I16" s="138"/>
      <c r="J16" s="138"/>
      <c r="K16" s="138"/>
      <c r="L16" s="138"/>
      <c r="M16" s="138"/>
      <c r="N16" s="138"/>
      <c r="O16" s="139"/>
    </row>
    <row r="17" spans="1:15" ht="15.75" customHeight="1" x14ac:dyDescent="0.25">
      <c r="A17" s="137"/>
      <c r="B17" s="138"/>
      <c r="C17" s="138"/>
      <c r="D17" s="138"/>
      <c r="E17" s="138"/>
      <c r="F17" s="138"/>
      <c r="G17" s="138"/>
      <c r="H17" s="138"/>
      <c r="I17" s="138"/>
      <c r="J17" s="138"/>
      <c r="K17" s="138"/>
      <c r="L17" s="138"/>
      <c r="M17" s="138"/>
      <c r="N17" s="138"/>
      <c r="O17" s="139"/>
    </row>
    <row r="18" spans="1:15" ht="15.75" customHeight="1" x14ac:dyDescent="0.25">
      <c r="A18" s="140" t="s">
        <v>74</v>
      </c>
      <c r="B18" s="141"/>
      <c r="C18" s="141"/>
      <c r="D18" s="141"/>
      <c r="E18" s="141"/>
      <c r="F18" s="141"/>
      <c r="G18" s="141"/>
      <c r="H18" s="141"/>
      <c r="I18" s="141"/>
      <c r="J18" s="141"/>
      <c r="K18" s="141"/>
      <c r="L18" s="141"/>
      <c r="M18" s="141"/>
      <c r="N18" s="141"/>
      <c r="O18" s="142"/>
    </row>
    <row r="19" spans="1:15" ht="15.75" customHeight="1" x14ac:dyDescent="0.25">
      <c r="A19" s="140"/>
      <c r="B19" s="141"/>
      <c r="C19" s="141"/>
      <c r="D19" s="141"/>
      <c r="E19" s="141"/>
      <c r="F19" s="141"/>
      <c r="G19" s="141"/>
      <c r="H19" s="141"/>
      <c r="I19" s="141"/>
      <c r="J19" s="141"/>
      <c r="K19" s="141"/>
      <c r="L19" s="141"/>
      <c r="M19" s="141"/>
      <c r="N19" s="141"/>
      <c r="O19" s="142"/>
    </row>
    <row r="20" spans="1:15" ht="15.75" customHeight="1" x14ac:dyDescent="0.25">
      <c r="A20" s="140"/>
      <c r="B20" s="141"/>
      <c r="C20" s="141"/>
      <c r="D20" s="141"/>
      <c r="E20" s="141"/>
      <c r="F20" s="141"/>
      <c r="G20" s="141"/>
      <c r="H20" s="141"/>
      <c r="I20" s="141"/>
      <c r="J20" s="141"/>
      <c r="K20" s="141"/>
      <c r="L20" s="141"/>
      <c r="M20" s="141"/>
      <c r="N20" s="141"/>
      <c r="O20" s="142"/>
    </row>
    <row r="21" spans="1:15" ht="15.75" customHeight="1" x14ac:dyDescent="0.25">
      <c r="A21" s="140"/>
      <c r="B21" s="141"/>
      <c r="C21" s="141"/>
      <c r="D21" s="141"/>
      <c r="E21" s="141"/>
      <c r="F21" s="141"/>
      <c r="G21" s="141"/>
      <c r="H21" s="141"/>
      <c r="I21" s="141"/>
      <c r="J21" s="141"/>
      <c r="K21" s="141"/>
      <c r="L21" s="141"/>
      <c r="M21" s="141"/>
      <c r="N21" s="141"/>
      <c r="O21" s="142"/>
    </row>
    <row r="22" spans="1:15" ht="15.75" customHeight="1" x14ac:dyDescent="0.25">
      <c r="A22" s="140"/>
      <c r="B22" s="141"/>
      <c r="C22" s="141"/>
      <c r="D22" s="141"/>
      <c r="E22" s="141"/>
      <c r="F22" s="141"/>
      <c r="G22" s="141"/>
      <c r="H22" s="141"/>
      <c r="I22" s="141"/>
      <c r="J22" s="141"/>
      <c r="K22" s="141"/>
      <c r="L22" s="141"/>
      <c r="M22" s="141"/>
      <c r="N22" s="141"/>
      <c r="O22" s="142"/>
    </row>
    <row r="23" spans="1:15" ht="15.75" customHeight="1" x14ac:dyDescent="0.25">
      <c r="A23" s="140" t="s">
        <v>75</v>
      </c>
      <c r="B23" s="141"/>
      <c r="C23" s="141"/>
      <c r="D23" s="141"/>
      <c r="E23" s="141"/>
      <c r="F23" s="141"/>
      <c r="G23" s="141"/>
      <c r="H23" s="141"/>
      <c r="I23" s="141"/>
      <c r="J23" s="141"/>
      <c r="K23" s="141"/>
      <c r="L23" s="141"/>
      <c r="M23" s="141"/>
      <c r="N23" s="141"/>
      <c r="O23" s="142"/>
    </row>
    <row r="24" spans="1:15" ht="15.75" customHeight="1" x14ac:dyDescent="0.25">
      <c r="A24" s="140"/>
      <c r="B24" s="141"/>
      <c r="C24" s="141"/>
      <c r="D24" s="141"/>
      <c r="E24" s="141"/>
      <c r="F24" s="141"/>
      <c r="G24" s="141"/>
      <c r="H24" s="141"/>
      <c r="I24" s="141"/>
      <c r="J24" s="141"/>
      <c r="K24" s="141"/>
      <c r="L24" s="141"/>
      <c r="M24" s="141"/>
      <c r="N24" s="141"/>
      <c r="O24" s="142"/>
    </row>
    <row r="25" spans="1:15" ht="15.75" customHeight="1" x14ac:dyDescent="0.25">
      <c r="A25" s="140"/>
      <c r="B25" s="141"/>
      <c r="C25" s="141"/>
      <c r="D25" s="141"/>
      <c r="E25" s="141"/>
      <c r="F25" s="141"/>
      <c r="G25" s="141"/>
      <c r="H25" s="141"/>
      <c r="I25" s="141"/>
      <c r="J25" s="141"/>
      <c r="K25" s="141"/>
      <c r="L25" s="141"/>
      <c r="M25" s="141"/>
      <c r="N25" s="141"/>
      <c r="O25" s="142"/>
    </row>
    <row r="26" spans="1:15" ht="15.75" customHeight="1" x14ac:dyDescent="0.25">
      <c r="A26" s="140" t="s">
        <v>76</v>
      </c>
      <c r="B26" s="141"/>
      <c r="C26" s="141"/>
      <c r="D26" s="141"/>
      <c r="E26" s="141"/>
      <c r="F26" s="141"/>
      <c r="G26" s="141"/>
      <c r="H26" s="141"/>
      <c r="I26" s="141"/>
      <c r="J26" s="141"/>
      <c r="K26" s="141"/>
      <c r="L26" s="141"/>
      <c r="M26" s="141"/>
      <c r="N26" s="141"/>
      <c r="O26" s="142"/>
    </row>
    <row r="27" spans="1:15" ht="15.75" customHeight="1" x14ac:dyDescent="0.25">
      <c r="A27" s="140"/>
      <c r="B27" s="141"/>
      <c r="C27" s="141"/>
      <c r="D27" s="141"/>
      <c r="E27" s="141"/>
      <c r="F27" s="141"/>
      <c r="G27" s="141"/>
      <c r="H27" s="141"/>
      <c r="I27" s="141"/>
      <c r="J27" s="141"/>
      <c r="K27" s="141"/>
      <c r="L27" s="141"/>
      <c r="M27" s="141"/>
      <c r="N27" s="141"/>
      <c r="O27" s="142"/>
    </row>
    <row r="28" spans="1:15" ht="15.75" customHeight="1" x14ac:dyDescent="0.25">
      <c r="A28" s="140"/>
      <c r="B28" s="141"/>
      <c r="C28" s="141"/>
      <c r="D28" s="141"/>
      <c r="E28" s="141"/>
      <c r="F28" s="141"/>
      <c r="G28" s="141"/>
      <c r="H28" s="141"/>
      <c r="I28" s="141"/>
      <c r="J28" s="141"/>
      <c r="K28" s="141"/>
      <c r="L28" s="141"/>
      <c r="M28" s="141"/>
      <c r="N28" s="141"/>
      <c r="O28" s="142"/>
    </row>
    <row r="29" spans="1:15" ht="15.75" customHeight="1" x14ac:dyDescent="0.25">
      <c r="A29" s="140"/>
      <c r="B29" s="141"/>
      <c r="C29" s="141"/>
      <c r="D29" s="141"/>
      <c r="E29" s="141"/>
      <c r="F29" s="141"/>
      <c r="G29" s="141"/>
      <c r="H29" s="141"/>
      <c r="I29" s="141"/>
      <c r="J29" s="141"/>
      <c r="K29" s="141"/>
      <c r="L29" s="141"/>
      <c r="M29" s="141"/>
      <c r="N29" s="141"/>
      <c r="O29" s="142"/>
    </row>
    <row r="30" spans="1:15" ht="15.75" customHeight="1" x14ac:dyDescent="0.25">
      <c r="A30" s="140"/>
      <c r="B30" s="141"/>
      <c r="C30" s="141"/>
      <c r="D30" s="141"/>
      <c r="E30" s="141"/>
      <c r="F30" s="141"/>
      <c r="G30" s="141"/>
      <c r="H30" s="141"/>
      <c r="I30" s="141"/>
      <c r="J30" s="141"/>
      <c r="K30" s="141"/>
      <c r="L30" s="141"/>
      <c r="M30" s="141"/>
      <c r="N30" s="141"/>
      <c r="O30" s="142"/>
    </row>
    <row r="31" spans="1:15" ht="15.75" customHeight="1" x14ac:dyDescent="0.25">
      <c r="A31" s="140"/>
      <c r="B31" s="141"/>
      <c r="C31" s="141"/>
      <c r="D31" s="141"/>
      <c r="E31" s="141"/>
      <c r="F31" s="141"/>
      <c r="G31" s="141"/>
      <c r="H31" s="141"/>
      <c r="I31" s="141"/>
      <c r="J31" s="141"/>
      <c r="K31" s="141"/>
      <c r="L31" s="141"/>
      <c r="M31" s="141"/>
      <c r="N31" s="141"/>
      <c r="O31" s="142"/>
    </row>
    <row r="32" spans="1:15" ht="15" customHeight="1" x14ac:dyDescent="0.25">
      <c r="A32" s="140" t="s">
        <v>34</v>
      </c>
      <c r="B32" s="141"/>
      <c r="C32" s="141"/>
      <c r="D32" s="141"/>
      <c r="E32" s="141"/>
      <c r="F32" s="141"/>
      <c r="G32" s="141"/>
      <c r="H32" s="141"/>
      <c r="I32" s="141"/>
      <c r="J32" s="141"/>
      <c r="K32" s="141"/>
      <c r="L32" s="141"/>
      <c r="M32" s="141"/>
      <c r="N32" s="141"/>
      <c r="O32" s="142"/>
    </row>
    <row r="33" spans="1:15" ht="15" customHeight="1" x14ac:dyDescent="0.25">
      <c r="A33" s="140"/>
      <c r="B33" s="141"/>
      <c r="C33" s="141"/>
      <c r="D33" s="141"/>
      <c r="E33" s="141"/>
      <c r="F33" s="141"/>
      <c r="G33" s="141"/>
      <c r="H33" s="141"/>
      <c r="I33" s="141"/>
      <c r="J33" s="141"/>
      <c r="K33" s="141"/>
      <c r="L33" s="141"/>
      <c r="M33" s="141"/>
      <c r="N33" s="141"/>
      <c r="O33" s="142"/>
    </row>
    <row r="34" spans="1:15" ht="15.75" customHeight="1" x14ac:dyDescent="0.25">
      <c r="A34" s="140"/>
      <c r="B34" s="141"/>
      <c r="C34" s="141"/>
      <c r="D34" s="141"/>
      <c r="E34" s="141"/>
      <c r="F34" s="141"/>
      <c r="G34" s="141"/>
      <c r="H34" s="141"/>
      <c r="I34" s="141"/>
      <c r="J34" s="141"/>
      <c r="K34" s="141"/>
      <c r="L34" s="141"/>
      <c r="M34" s="141"/>
      <c r="N34" s="141"/>
      <c r="O34" s="142"/>
    </row>
    <row r="35" spans="1:15" ht="15.75" customHeight="1" x14ac:dyDescent="0.25">
      <c r="A35" s="140"/>
      <c r="B35" s="141"/>
      <c r="C35" s="141"/>
      <c r="D35" s="141"/>
      <c r="E35" s="141"/>
      <c r="F35" s="141"/>
      <c r="G35" s="141"/>
      <c r="H35" s="141"/>
      <c r="I35" s="141"/>
      <c r="J35" s="141"/>
      <c r="K35" s="141"/>
      <c r="L35" s="141"/>
      <c r="M35" s="141"/>
      <c r="N35" s="141"/>
      <c r="O35" s="142"/>
    </row>
    <row r="36" spans="1:15" ht="15.75" customHeight="1" x14ac:dyDescent="0.25">
      <c r="A36" s="140"/>
      <c r="B36" s="141"/>
      <c r="C36" s="141"/>
      <c r="D36" s="141"/>
      <c r="E36" s="141"/>
      <c r="F36" s="141"/>
      <c r="G36" s="141"/>
      <c r="H36" s="141"/>
      <c r="I36" s="141"/>
      <c r="J36" s="141"/>
      <c r="K36" s="141"/>
      <c r="L36" s="141"/>
      <c r="M36" s="141"/>
      <c r="N36" s="141"/>
      <c r="O36" s="142"/>
    </row>
    <row r="37" spans="1:15" ht="15.75" customHeight="1" x14ac:dyDescent="0.25">
      <c r="A37" s="146" t="s">
        <v>33</v>
      </c>
      <c r="B37" s="147"/>
      <c r="C37" s="147"/>
      <c r="D37" s="147"/>
      <c r="E37" s="147"/>
      <c r="F37" s="147"/>
      <c r="G37" s="147"/>
      <c r="H37" s="147"/>
      <c r="I37" s="147"/>
      <c r="J37" s="147"/>
      <c r="K37" s="147"/>
      <c r="L37" s="147"/>
      <c r="M37" s="147"/>
      <c r="N37" s="147"/>
      <c r="O37" s="148"/>
    </row>
    <row r="38" spans="1:15" ht="15.75" customHeight="1" x14ac:dyDescent="0.25">
      <c r="A38" s="146"/>
      <c r="B38" s="147"/>
      <c r="C38" s="147"/>
      <c r="D38" s="147"/>
      <c r="E38" s="147"/>
      <c r="F38" s="147"/>
      <c r="G38" s="147"/>
      <c r="H38" s="147"/>
      <c r="I38" s="147"/>
      <c r="J38" s="147"/>
      <c r="K38" s="147"/>
      <c r="L38" s="147"/>
      <c r="M38" s="147"/>
      <c r="N38" s="147"/>
      <c r="O38" s="148"/>
    </row>
    <row r="39" spans="1:15" ht="15.75" customHeight="1" x14ac:dyDescent="0.25">
      <c r="A39" s="143" t="s">
        <v>35</v>
      </c>
      <c r="B39" s="144"/>
      <c r="C39" s="144"/>
      <c r="D39" s="144"/>
      <c r="E39" s="144"/>
      <c r="F39" s="144"/>
      <c r="G39" s="144"/>
      <c r="H39" s="144"/>
      <c r="I39" s="144"/>
      <c r="J39" s="144"/>
      <c r="K39" s="144"/>
      <c r="L39" s="144"/>
      <c r="M39" s="144"/>
      <c r="N39" s="144"/>
      <c r="O39" s="145"/>
    </row>
    <row r="40" spans="1:15" ht="15.75" customHeight="1" x14ac:dyDescent="0.25">
      <c r="A40" s="143"/>
      <c r="B40" s="144"/>
      <c r="C40" s="144"/>
      <c r="D40" s="144"/>
      <c r="E40" s="144"/>
      <c r="F40" s="144"/>
      <c r="G40" s="144"/>
      <c r="H40" s="144"/>
      <c r="I40" s="144"/>
      <c r="J40" s="144"/>
      <c r="K40" s="144"/>
      <c r="L40" s="144"/>
      <c r="M40" s="144"/>
      <c r="N40" s="144"/>
      <c r="O40" s="145"/>
    </row>
    <row r="41" spans="1:15" ht="15.75" customHeight="1" x14ac:dyDescent="0.25">
      <c r="A41" s="143"/>
      <c r="B41" s="144"/>
      <c r="C41" s="144"/>
      <c r="D41" s="144"/>
      <c r="E41" s="144"/>
      <c r="F41" s="144"/>
      <c r="G41" s="144"/>
      <c r="H41" s="144"/>
      <c r="I41" s="144"/>
      <c r="J41" s="144"/>
      <c r="K41" s="144"/>
      <c r="L41" s="144"/>
      <c r="M41" s="144"/>
      <c r="N41" s="144"/>
      <c r="O41" s="145"/>
    </row>
    <row r="42" spans="1:15" ht="15.75" customHeight="1" x14ac:dyDescent="0.25">
      <c r="A42" s="143"/>
      <c r="B42" s="144"/>
      <c r="C42" s="144"/>
      <c r="D42" s="144"/>
      <c r="E42" s="144"/>
      <c r="F42" s="144"/>
      <c r="G42" s="144"/>
      <c r="H42" s="144"/>
      <c r="I42" s="144"/>
      <c r="J42" s="144"/>
      <c r="K42" s="144"/>
      <c r="L42" s="144"/>
      <c r="M42" s="144"/>
      <c r="N42" s="144"/>
      <c r="O42" s="145"/>
    </row>
    <row r="43" spans="1:15" ht="15" customHeight="1" thickBot="1" x14ac:dyDescent="0.3">
      <c r="A43" s="149"/>
      <c r="B43" s="150"/>
      <c r="C43" s="150"/>
      <c r="D43" s="150"/>
      <c r="E43" s="150"/>
      <c r="F43" s="150"/>
      <c r="G43" s="150"/>
      <c r="H43" s="150"/>
      <c r="I43" s="150"/>
      <c r="J43" s="150"/>
      <c r="K43" s="150"/>
      <c r="L43" s="150"/>
      <c r="M43" s="150"/>
      <c r="N43" s="150"/>
      <c r="O43" s="151"/>
    </row>
    <row r="44" spans="1:15" ht="15.75" customHeight="1" x14ac:dyDescent="0.25">
      <c r="A44" s="34"/>
    </row>
    <row r="45" spans="1:15" x14ac:dyDescent="0.25">
      <c r="A45" s="39"/>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2025-10-07T18:00:34Z</cp:lastPrinted>
  <dcterms:created xsi:type="dcterms:W3CDTF">2009-11-19T12:04:31Z</dcterms:created>
  <dcterms:modified xsi:type="dcterms:W3CDTF">2025-10-21T14:23:39Z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